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ayame\020企画課\R7_企画課\B財政\a財政\02_財政調査\20250820_【県市町村課：911（木）〆】令和５年度財政状況資料集の作成について（2回目・地方公会計関係）※分析欄記入依頼\結合\"/>
    </mc:Choice>
  </mc:AlternateContent>
  <bookViews>
    <workbookView xWindow="0" yWindow="0" windowWidth="28800" windowHeight="14115" tabRatio="911"/>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U35" i="10"/>
  <c r="C35" i="10"/>
  <c r="CO34" i="10"/>
  <c r="BE34" i="10"/>
  <c r="U34" i="10"/>
  <c r="C34" i="10"/>
  <c r="AM34" i="10" l="1"/>
  <c r="AM35" i="10"/>
  <c r="BW34" i="10"/>
  <c r="BW35" i="10" s="1"/>
  <c r="BW36" i="10" s="1"/>
  <c r="BW37" i="10" s="1"/>
  <c r="BW38" i="10" s="1"/>
  <c r="BW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<sst xmlns="http://schemas.openxmlformats.org/spreadsheetml/2006/main" count="1118" uniqueCount="573">
  <si>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</si>
  <si>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</si>
  <si>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</si>
  <si>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</si>
  <si>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</si>
  <si>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</si>
  <si>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</si>
  <si>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</si>
  <si>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</si>
  <si>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</si>
  <si>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</si>
  <si>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</si>
  <si>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</si>
  <si>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</si>
  <si>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</si>
  <si>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</si>
  <si>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</si>
  <si>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</si>
  <si>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</si>
  <si>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</si>
  <si>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</si>
  <si>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</si>
  <si>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</si>
  <si>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</si>
  <si>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</si>
  <si>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</si>
  <si>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</si>
  <si>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</si>
  <si>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</si>
  <si>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</si>
  <si>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</si>
  <si>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</si>
  <si>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</si>
  <si>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</si>
  <si>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</si>
  <si>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</si>
  <si>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</si>
  <si>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</si>
  <si>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</si>
  <si>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</si>
  <si>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</si>
  <si>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</si>
  <si>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</si>
  <si>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</si>
  <si>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</si>
  <si>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</si>
  <si>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</si>
  <si>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</si>
  <si>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</si>
  <si>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</si>
  <si>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</si>
  <si>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</si>
  <si>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</si>
  <si>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</si>
  <si>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</si>
  <si>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</si>
  <si>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</si>
  <si>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</si>
  <si>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</si>
  <si>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</si>
  <si>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</si>
  <si>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</si>
  <si>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</si>
  <si>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</si>
  <si>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</si>
  <si>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</si>
  <si>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</si>
  <si>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</si>
  <si>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</si>
  <si>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</si>
  <si>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</si>
  <si>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</si>
  <si>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</si>
  <si>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</si>
  <si>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</si>
  <si>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</si>
  <si>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</si>
  <si>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</si>
  <si>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</si>
  <si>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栃木県</t>
    <phoneticPr fontId="5"/>
  </si>
  <si>
    <t>市町村類型</t>
    <phoneticPr fontId="5"/>
  </si>
  <si>
    <t>Ⅴ－１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</si>
  <si>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</si>
  <si>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</si>
  <si>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</si>
  <si>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</si>
  <si>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</si>
  <si>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</si>
  <si>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</si>
  <si>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</si>
  <si>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</si>
  <si>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</si>
  <si>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</si>
  <si>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</si>
  <si>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高根沢町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</si>
  <si>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</si>
  <si>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</si>
  <si>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</si>
  <si>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</si>
  <si>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</si>
  <si>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</si>
  <si>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</si>
  <si>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</si>
  <si>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</si>
  <si>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</si>
  <si>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</si>
  <si>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</si>
  <si>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</si>
  <si>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</si>
  <si>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</si>
  <si>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</si>
  <si>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</si>
  <si>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</si>
  <si>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</si>
  <si>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</si>
  <si>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</si>
  <si>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</si>
  <si>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</si>
  <si>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</si>
  <si>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</si>
  <si>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</si>
  <si>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</si>
  <si>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</si>
  <si>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</si>
  <si>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</si>
  <si>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</si>
  <si>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</si>
  <si>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</si>
  <si>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</si>
  <si>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</si>
  <si>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</si>
  <si>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</si>
  <si>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</si>
  <si>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</si>
  <si>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</si>
  <si>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</si>
  <si>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</si>
  <si>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</si>
  <si>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</si>
  <si>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</si>
  <si>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</si>
  <si>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</si>
  <si>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6"/>
  </si>
  <si>
    <t>うち日本人(％)</t>
    <phoneticPr fontId="5"/>
  </si>
  <si>
    <t>-1.1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</si>
  <si>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</si>
  <si>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</si>
  <si>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</si>
  <si>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</si>
  <si>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</si>
  <si>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</si>
  <si>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</si>
  <si>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</si>
  <si>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</si>
  <si>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</si>
  <si>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</si>
  <si>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</si>
  <si>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</si>
  <si>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</si>
  <si>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</si>
  <si>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</si>
  <si>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</si>
  <si>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</si>
  <si>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</si>
  <si>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</si>
  <si>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</si>
  <si>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</si>
  <si>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</si>
  <si>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</si>
  <si>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</si>
  <si>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</si>
  <si>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</si>
  <si>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</si>
  <si>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</si>
  <si>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</si>
  <si>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</si>
  <si>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</si>
  <si>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</si>
  <si>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</si>
  <si>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</si>
  <si>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</si>
  <si>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</si>
  <si>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</si>
  <si>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</si>
  <si>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</si>
  <si>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</si>
  <si>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</si>
  <si>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</si>
  <si>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</si>
  <si>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</si>
  <si>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</si>
  <si>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</si>
  <si>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</si>
  <si>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</si>
  <si>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</si>
  <si>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</si>
  <si>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</si>
  <si>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</si>
  <si>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</si>
  <si>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</si>
  <si>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</si>
  <si>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</si>
  <si>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</si>
  <si>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</si>
  <si>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栃木県高根沢町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</si>
  <si>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</si>
  <si>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</si>
  <si>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</si>
  <si>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</si>
  <si>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</si>
  <si>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</si>
  <si>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</si>
  <si>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</si>
  <si>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</si>
  <si>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</si>
  <si>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</si>
  <si>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</si>
  <si>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</si>
  <si>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</si>
  <si>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</si>
  <si>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</si>
  <si>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</si>
  <si>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</si>
  <si>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</si>
  <si>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</si>
  <si>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</si>
  <si>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</si>
  <si>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</si>
  <si>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</si>
  <si>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</si>
  <si>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</si>
  <si>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</si>
  <si>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</si>
  <si>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</si>
  <si>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</si>
  <si>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</si>
  <si>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</si>
  <si>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</si>
  <si>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</si>
  <si>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</si>
  <si>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</si>
  <si>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</si>
  <si>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</si>
  <si>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</si>
  <si>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</si>
  <si>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</si>
  <si>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</si>
  <si>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</si>
  <si>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</si>
  <si>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</si>
  <si>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</si>
  <si>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</si>
  <si>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</si>
  <si>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</si>
  <si>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</si>
  <si>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</si>
  <si>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</si>
  <si>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</si>
  <si>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</si>
  <si>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</si>
  <si>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</si>
  <si>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</si>
  <si>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</si>
  <si>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</si>
  <si>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</si>
  <si>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</si>
  <si>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</si>
  <si>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</si>
  <si>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</si>
  <si>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</si>
  <si>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</si>
  <si>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</si>
  <si>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</si>
  <si>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</si>
  <si>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</si>
  <si>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</si>
  <si>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</si>
  <si>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</si>
  <si>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</si>
  <si>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</si>
  <si>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</si>
  <si>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</si>
  <si>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</si>
  <si>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</si>
  <si>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</si>
  <si>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</si>
  <si>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</si>
  <si>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</si>
  <si>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</si>
  <si>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</si>
  <si>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</si>
  <si>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</si>
  <si>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</si>
  <si>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</si>
  <si>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</si>
  <si>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</si>
  <si>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</si>
  <si>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</si>
  <si>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</si>
  <si>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</si>
  <si>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</si>
  <si>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</si>
  <si>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</si>
  <si>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</si>
  <si>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</si>
  <si>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</si>
  <si>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</si>
  <si>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</si>
  <si>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</si>
  <si>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</si>
  <si>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</si>
  <si>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</si>
  <si>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</si>
  <si>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</si>
  <si>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</si>
  <si>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</si>
  <si>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</si>
  <si>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</si>
  <si>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</si>
  <si>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</si>
  <si>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</si>
  <si>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</si>
  <si>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</si>
  <si>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</si>
  <si>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</si>
  <si>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</si>
  <si>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</si>
  <si>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</si>
  <si>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</si>
  <si>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</si>
  <si>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</si>
  <si>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</si>
  <si>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</si>
  <si>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</si>
  <si>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</si>
  <si>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</si>
  <si>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</si>
  <si>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</si>
  <si>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</si>
  <si>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</si>
  <si>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</si>
  <si>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</si>
  <si>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</si>
  <si>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</si>
  <si>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</si>
  <si>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</si>
  <si>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</si>
  <si>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</si>
  <si>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</si>
  <si>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</si>
  <si>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</si>
  <si>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</si>
  <si>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</si>
  <si>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</si>
  <si>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</si>
  <si>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栃木県高根沢町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</si>
  <si>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</si>
  <si>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</si>
  <si>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</si>
  <si>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</si>
  <si>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</si>
  <si>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</si>
  <si>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</si>
  <si>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</si>
  <si>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</si>
  <si>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</si>
  <si>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</si>
  <si>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</si>
  <si>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</si>
  <si>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</si>
  <si>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</si>
  <si>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</si>
  <si>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</si>
  <si>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</si>
  <si>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</si>
  <si>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</si>
  <si>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高根沢町宝積寺駅西第一土地区画整理事業特別会計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</si>
  <si>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</si>
  <si>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</si>
  <si>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</si>
  <si>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</si>
  <si>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</si>
  <si>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</si>
  <si>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</si>
  <si>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</si>
  <si>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</si>
  <si>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</si>
  <si>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</si>
  <si>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</si>
  <si>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</si>
  <si>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高根沢町国民健康保険特別会計</t>
    <phoneticPr fontId="5"/>
  </si>
  <si>
    <t>高根沢町介護保険特別会計</t>
    <phoneticPr fontId="5"/>
  </si>
  <si>
    <t>高根沢町後期高齢者医療特別会計</t>
    <phoneticPr fontId="5"/>
  </si>
  <si>
    <t>高根沢町水道事業会計</t>
    <phoneticPr fontId="5"/>
  </si>
  <si>
    <t>法適用企業</t>
    <phoneticPr fontId="5"/>
  </si>
  <si>
    <t>高根沢町下水道事業会計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</si>
  <si>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</si>
  <si>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</si>
  <si>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</si>
  <si>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</si>
  <si>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</si>
  <si>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</si>
  <si>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</si>
  <si>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</si>
  <si>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</si>
  <si>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</si>
  <si>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</si>
  <si>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</si>
  <si>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</si>
  <si>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</si>
  <si>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</si>
  <si>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</si>
  <si>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</si>
  <si>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</si>
  <si>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</si>
  <si>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</si>
  <si>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</si>
  <si>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</si>
  <si>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</si>
  <si>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</si>
  <si>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</si>
  <si>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</si>
  <si>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</si>
  <si>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</si>
  <si>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</si>
  <si>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</si>
  <si>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</si>
  <si>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</si>
  <si>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</si>
  <si>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</si>
  <si>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</si>
  <si>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</si>
  <si>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</si>
  <si>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</si>
  <si>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</si>
  <si>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</si>
  <si>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</si>
  <si>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</si>
  <si>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</si>
  <si>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</si>
  <si>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</si>
  <si>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</si>
  <si>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</si>
  <si>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</si>
  <si>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</si>
  <si>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</si>
  <si>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</si>
  <si>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</si>
  <si>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</si>
  <si>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</si>
  <si>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</si>
  <si>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</si>
  <si>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</si>
  <si>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</si>
  <si>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</si>
  <si>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</si>
  <si>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</si>
  <si>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</si>
  <si>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</si>
  <si>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</si>
  <si>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</si>
  <si>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</si>
  <si>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</si>
  <si>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</si>
  <si>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</si>
  <si>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</si>
  <si>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</si>
  <si>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</si>
  <si>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</si>
  <si>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</si>
  <si>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</si>
  <si>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</si>
  <si>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</si>
  <si>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</si>
  <si>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</si>
  <si>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</si>
  <si>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</si>
  <si>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</si>
  <si>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</si>
  <si>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</si>
  <si>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</si>
  <si>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</si>
  <si>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</si>
  <si>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</si>
  <si>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</si>
  <si>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</si>
  <si>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</si>
  <si>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</si>
  <si>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</si>
  <si>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</si>
  <si>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</si>
  <si>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</si>
  <si>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</si>
  <si>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</si>
  <si>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</si>
  <si>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</si>
  <si>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</si>
  <si>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</si>
  <si>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</si>
  <si>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</si>
  <si>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</si>
  <si>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</si>
  <si>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</si>
  <si>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</si>
  <si>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</si>
  <si>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</si>
  <si>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</si>
  <si>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</si>
  <si>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</si>
  <si>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</si>
  <si>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</si>
  <si>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</si>
  <si>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</si>
  <si>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</si>
  <si>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</si>
  <si>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</si>
  <si>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</si>
  <si>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</si>
  <si>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</si>
  <si>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</si>
  <si>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</si>
  <si>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</si>
  <si>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</si>
  <si>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</si>
  <si>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</si>
  <si>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</si>
  <si>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</si>
  <si>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</si>
  <si>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</si>
  <si>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</si>
  <si>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</si>
  <si>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2.11</t>
  </si>
  <si>
    <t>▲ 0.78</t>
  </si>
  <si>
    <t>▲ 1.63</t>
  </si>
  <si>
    <t>高根沢町水道事業会計</t>
  </si>
  <si>
    <t>一般会計</t>
  </si>
  <si>
    <t>高根沢町下水道事業会計</t>
  </si>
  <si>
    <t>高根沢町国民健康保険特別会計</t>
  </si>
  <si>
    <t>高根沢町介護保険特別会計</t>
  </si>
  <si>
    <t>高根沢町後期高齢者医療特別会計</t>
  </si>
  <si>
    <t>高根沢町宝積寺駅西第一土地区画整理事業特別会計</t>
  </si>
  <si>
    <t>その他会計（赤字）</t>
  </si>
  <si>
    <t>その他会計（黒字）</t>
  </si>
  <si>
    <t>R01</t>
    <phoneticPr fontId="5"/>
  </si>
  <si>
    <t>R02</t>
    <phoneticPr fontId="5"/>
  </si>
  <si>
    <t>R03</t>
    <phoneticPr fontId="5"/>
  </si>
  <si>
    <t>R04</t>
    <phoneticPr fontId="5"/>
  </si>
  <si>
    <t>R05</t>
    <phoneticPr fontId="5"/>
  </si>
  <si>
    <t>庁舎整備基金</t>
    <rPh sb="0" eb="6">
      <t>チョウシャセイビキキン</t>
    </rPh>
    <phoneticPr fontId="5"/>
  </si>
  <si>
    <t>学校施設整備基金</t>
    <rPh sb="0" eb="4">
      <t>ガッコウシセツ</t>
    </rPh>
    <rPh sb="4" eb="8">
      <t>セイビキキン</t>
    </rPh>
    <phoneticPr fontId="2"/>
  </si>
  <si>
    <t>都市計画施設整備基金</t>
    <phoneticPr fontId="2"/>
  </si>
  <si>
    <t>土地改良事業基金</t>
    <phoneticPr fontId="2"/>
  </si>
  <si>
    <t>企業立地促進基金</t>
    <phoneticPr fontId="2"/>
  </si>
  <si>
    <t>塩谷広域行政組合</t>
    <phoneticPr fontId="2"/>
  </si>
  <si>
    <t>塩谷地方ふるさと市町村圏基金特別会計</t>
    <phoneticPr fontId="2"/>
  </si>
  <si>
    <t>栃木県市町村総合事務組合（一般会計）</t>
    <phoneticPr fontId="2"/>
  </si>
  <si>
    <t>栃木県市町村総合事務組合（特別会計）</t>
    <phoneticPr fontId="2"/>
  </si>
  <si>
    <t>栃木県後期高齢者医療広域連合（一般会計）</t>
    <phoneticPr fontId="2"/>
  </si>
  <si>
    <t>栃木県後期高齢者医療広域連合（特別会計）</t>
    <phoneticPr fontId="2"/>
  </si>
  <si>
    <t>-</t>
    <phoneticPr fontId="2"/>
  </si>
  <si>
    <t>高根沢町後期高齢者医療特別会計</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</si>
  <si>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</si>
  <si>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</si>
  <si>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</si>
  <si>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将来負担比率は、地方債残高等の将来負担額に対し、充当可能な財源があるため将来負担が発生していない。
　有形固定資産減価償却率は類似団体と比べ高い水準にあり、施設の老朽化に対し維持修繕によりコストを抑制してきた結果となっている。
　今後、将来負担比率を抑制しつつも、公共施設等総合管理計画に基づいた施設への投資を行い、有形固定資産減価償却率の改善を図っていく。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</si>
  <si>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</si>
  <si>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</si>
  <si>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</si>
  <si>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</si>
  <si>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</si>
  <si>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</si>
  <si>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将来負担比率は上記のとおり発生していない。
　実質公債費比率は類似団体と比較して低い水準にあるが、令和５年度は前年度比0.7％増加している。主な要因は、起債の償還額の増加と都市計画税の課税停止（令和４年度～令和７年度まで）のためである。
　なお、令和元年度以降に実施された普通建設事業の地方債の償還が令和７年度に向けて増加していくことから、今後実質公債費比率は上昇してくことが考えられる。公債費の適正化に取り組んでいく必要が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</si>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</sst>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59119</c:v>
                </c:pt>
                <c:pt idx="1">
                  <c:v>53895</c:v>
                </c:pt>
                <c:pt idx="2">
                  <c:v>56181</c:v>
                </c:pt>
                <c:pt idx="3">
                  <c:v>47730</c:v>
                </c:pt>
                <c:pt idx="4">
                  <c:v>61921</c:v>
                </c:pt>
              </c:numCache>
            </c:numRef>
          </c:val>
          <c:smooth val="0"/>
          <c:extLst>
            <c:ext xmlns:c16="http://schemas.microsoft.com/office/drawing/2014/chart" uri="{C3380CC4-5D6E-409C-BE32-E72D297353CC}">
              <c16:uniqueId val="{00000000-D271-4226-B2C7-A21E3A3AD94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54760</c:v>
                </c:pt>
                <c:pt idx="1">
                  <c:v>50575</c:v>
                </c:pt>
                <c:pt idx="2">
                  <c:v>52678</c:v>
                </c:pt>
                <c:pt idx="3">
                  <c:v>23428</c:v>
                </c:pt>
                <c:pt idx="4">
                  <c:v>22324</c:v>
                </c:pt>
              </c:numCache>
            </c:numRef>
          </c:val>
          <c:smooth val="0"/>
          <c:extLst>
            <c:ext xmlns:c16="http://schemas.microsoft.com/office/drawing/2014/chart" uri="{C3380CC4-5D6E-409C-BE32-E72D297353CC}">
              <c16:uniqueId val="{00000001-D271-4226-B2C7-A21E3A3AD94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11.04</c:v>
                </c:pt>
                <c:pt idx="1">
                  <c:v>8.17</c:v>
                </c:pt>
                <c:pt idx="2">
                  <c:v>6.48</c:v>
                </c:pt>
                <c:pt idx="3">
                  <c:v>5.09</c:v>
                </c:pt>
                <c:pt idx="4">
                  <c:v>5.14</c:v>
                </c:pt>
              </c:numCache>
            </c:numRef>
          </c:val>
          <c:extLst>
            <c:ext xmlns:c16="http://schemas.microsoft.com/office/drawing/2014/chart" uri="{C3380CC4-5D6E-409C-BE32-E72D297353CC}">
              <c16:uniqueId val="{00000000-E379-4F69-8912-7CA64C01017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15.42</c:v>
                </c:pt>
                <c:pt idx="1">
                  <c:v>16.52</c:v>
                </c:pt>
                <c:pt idx="2">
                  <c:v>18.350000000000001</c:v>
                </c:pt>
                <c:pt idx="3">
                  <c:v>19.02</c:v>
                </c:pt>
                <c:pt idx="4">
                  <c:v>18.71</c:v>
                </c:pt>
              </c:numCache>
            </c:numRef>
          </c:val>
          <c:extLst>
            <c:ext xmlns:c16="http://schemas.microsoft.com/office/drawing/2014/chart" uri="{C3380CC4-5D6E-409C-BE32-E72D297353CC}">
              <c16:uniqueId val="{00000001-E379-4F69-8912-7CA64C01017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-2.11</c:v>
                </c:pt>
                <c:pt idx="1">
                  <c:v>-0.78</c:v>
                </c:pt>
                <c:pt idx="2">
                  <c:v>1.6</c:v>
                </c:pt>
                <c:pt idx="3">
                  <c:v>-1.63</c:v>
                </c:pt>
                <c:pt idx="4">
                  <c:v>0.14000000000000001</c:v>
                </c:pt>
              </c:numCache>
            </c:numRef>
          </c:val>
          <c:smooth val="0"/>
          <c:extLst>
            <c:ext xmlns:c16="http://schemas.microsoft.com/office/drawing/2014/chart" uri="{C3380CC4-5D6E-409C-BE32-E72D297353CC}">
              <c16:uniqueId val="{00000002-E379-4F69-8912-7CA64C01017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03D-452C-9191-1D445EBBE49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03D-452C-9191-1D445EBBE49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03D-452C-9191-1D445EBBE49A}"/>
            </c:ext>
          </c:extLst>
        </c:ser>
        <c:ser>
          <c:idx val="3"/>
          <c:order val="3"/>
          <c:tx>
            <c:strRef>
              <c:f>データシート!$A$30</c:f>
              <c:strCache>
                <c:ptCount val="1"/>
                <c:pt idx="0">
                  <c:v>高根沢町宝積寺駅西第一土地区画整理事業特別会計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7.0000000000000007E-2</c:v>
                </c:pt>
                <c:pt idx="2">
                  <c:v>#N/A</c:v>
                </c:pt>
                <c:pt idx="3">
                  <c:v>0</c:v>
                </c:pt>
                <c:pt idx="4">
                  <c:v>#N/A</c:v>
                </c:pt>
                <c:pt idx="5">
                  <c:v>0.03</c:v>
                </c:pt>
                <c:pt idx="6">
                  <c:v>#N/A</c:v>
                </c:pt>
                <c:pt idx="7">
                  <c:v>0.03</c:v>
                </c:pt>
                <c:pt idx="8">
                  <c:v>#N/A</c:v>
                </c:pt>
                <c:pt idx="9">
                  <c:v>0</c:v>
                </c:pt>
              </c:numCache>
            </c:numRef>
          </c:val>
          <c:extLst>
            <c:ext xmlns:c16="http://schemas.microsoft.com/office/drawing/2014/chart" uri="{C3380CC4-5D6E-409C-BE32-E72D297353CC}">
              <c16:uniqueId val="{00000003-A03D-452C-9191-1D445EBBE49A}"/>
            </c:ext>
          </c:extLst>
        </c:ser>
        <c:ser>
          <c:idx val="4"/>
          <c:order val="4"/>
          <c:tx>
            <c:strRef>
              <c:f>データシート!$A$31</c:f>
              <c:strCache>
                <c:ptCount val="1"/>
                <c:pt idx="0">
                  <c:v>高根沢町後期高齢者医療特別会計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0.03</c:v>
                </c:pt>
                <c:pt idx="2">
                  <c:v>#N/A</c:v>
                </c:pt>
                <c:pt idx="3">
                  <c:v>0.03</c:v>
                </c:pt>
                <c:pt idx="4">
                  <c:v>#N/A</c:v>
                </c:pt>
                <c:pt idx="5">
                  <c:v>0.03</c:v>
                </c:pt>
                <c:pt idx="6">
                  <c:v>#N/A</c:v>
                </c:pt>
                <c:pt idx="7">
                  <c:v>0.04</c:v>
                </c:pt>
                <c:pt idx="8">
                  <c:v>#N/A</c:v>
                </c:pt>
                <c:pt idx="9">
                  <c:v>0.03</c:v>
                </c:pt>
              </c:numCache>
            </c:numRef>
          </c:val>
          <c:extLst>
            <c:ext xmlns:c16="http://schemas.microsoft.com/office/drawing/2014/chart" uri="{C3380CC4-5D6E-409C-BE32-E72D297353CC}">
              <c16:uniqueId val="{00000004-A03D-452C-9191-1D445EBBE49A}"/>
            </c:ext>
          </c:extLst>
        </c:ser>
        <c:ser>
          <c:idx val="5"/>
          <c:order val="5"/>
          <c:tx>
            <c:strRef>
              <c:f>データシート!$A$32</c:f>
              <c:strCache>
                <c:ptCount val="1"/>
                <c:pt idx="0">
                  <c:v>高根沢町介護保険特別会計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1.69</c:v>
                </c:pt>
                <c:pt idx="2">
                  <c:v>#N/A</c:v>
                </c:pt>
                <c:pt idx="3">
                  <c:v>1.26</c:v>
                </c:pt>
                <c:pt idx="4">
                  <c:v>#N/A</c:v>
                </c:pt>
                <c:pt idx="5">
                  <c:v>0.68</c:v>
                </c:pt>
                <c:pt idx="6">
                  <c:v>#N/A</c:v>
                </c:pt>
                <c:pt idx="7">
                  <c:v>0.53</c:v>
                </c:pt>
                <c:pt idx="8">
                  <c:v>#N/A</c:v>
                </c:pt>
                <c:pt idx="9">
                  <c:v>0.57999999999999996</c:v>
                </c:pt>
              </c:numCache>
            </c:numRef>
          </c:val>
          <c:extLst>
            <c:ext xmlns:c16="http://schemas.microsoft.com/office/drawing/2014/chart" uri="{C3380CC4-5D6E-409C-BE32-E72D297353CC}">
              <c16:uniqueId val="{00000005-A03D-452C-9191-1D445EBBE49A}"/>
            </c:ext>
          </c:extLst>
        </c:ser>
        <c:ser>
          <c:idx val="6"/>
          <c:order val="6"/>
          <c:tx>
            <c:strRef>
              <c:f>データシート!$A$33</c:f>
              <c:strCache>
                <c:ptCount val="1"/>
                <c:pt idx="0">
                  <c:v>高根沢町国民健康保険特別会計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0.79</c:v>
                </c:pt>
                <c:pt idx="2">
                  <c:v>#N/A</c:v>
                </c:pt>
                <c:pt idx="3">
                  <c:v>0.95</c:v>
                </c:pt>
                <c:pt idx="4">
                  <c:v>#N/A</c:v>
                </c:pt>
                <c:pt idx="5">
                  <c:v>0.95</c:v>
                </c:pt>
                <c:pt idx="6">
                  <c:v>#N/A</c:v>
                </c:pt>
                <c:pt idx="7">
                  <c:v>0.8</c:v>
                </c:pt>
                <c:pt idx="8">
                  <c:v>#N/A</c:v>
                </c:pt>
                <c:pt idx="9">
                  <c:v>0.89</c:v>
                </c:pt>
              </c:numCache>
            </c:numRef>
          </c:val>
          <c:extLst>
            <c:ext xmlns:c16="http://schemas.microsoft.com/office/drawing/2014/chart" uri="{C3380CC4-5D6E-409C-BE32-E72D297353CC}">
              <c16:uniqueId val="{00000006-A03D-452C-9191-1D445EBBE49A}"/>
            </c:ext>
          </c:extLst>
        </c:ser>
        <c:ser>
          <c:idx val="7"/>
          <c:order val="7"/>
          <c:tx>
            <c:strRef>
              <c:f>データシート!$A$34</c:f>
              <c:strCache>
                <c:ptCount val="1"/>
                <c:pt idx="0">
                  <c:v>高根沢町下水道事業会計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2.2400000000000002</c:v>
                </c:pt>
                <c:pt idx="2">
                  <c:v>#N/A</c:v>
                </c:pt>
                <c:pt idx="3">
                  <c:v>2.2999999999999998</c:v>
                </c:pt>
                <c:pt idx="4">
                  <c:v>#N/A</c:v>
                </c:pt>
                <c:pt idx="5">
                  <c:v>2.08</c:v>
                </c:pt>
                <c:pt idx="6">
                  <c:v>#N/A</c:v>
                </c:pt>
                <c:pt idx="7">
                  <c:v>2.19</c:v>
                </c:pt>
                <c:pt idx="8">
                  <c:v>#N/A</c:v>
                </c:pt>
                <c:pt idx="9">
                  <c:v>2.19</c:v>
                </c:pt>
              </c:numCache>
            </c:numRef>
          </c:val>
          <c:extLst>
            <c:ext xmlns:c16="http://schemas.microsoft.com/office/drawing/2014/chart" uri="{C3380CC4-5D6E-409C-BE32-E72D297353CC}">
              <c16:uniqueId val="{00000007-A03D-452C-9191-1D445EBBE49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10.96</c:v>
                </c:pt>
                <c:pt idx="2">
                  <c:v>#N/A</c:v>
                </c:pt>
                <c:pt idx="3">
                  <c:v>8.16</c:v>
                </c:pt>
                <c:pt idx="4">
                  <c:v>#N/A</c:v>
                </c:pt>
                <c:pt idx="5">
                  <c:v>6.44</c:v>
                </c:pt>
                <c:pt idx="6">
                  <c:v>#N/A</c:v>
                </c:pt>
                <c:pt idx="7">
                  <c:v>5.04</c:v>
                </c:pt>
                <c:pt idx="8">
                  <c:v>#N/A</c:v>
                </c:pt>
                <c:pt idx="9">
                  <c:v>5.14</c:v>
                </c:pt>
              </c:numCache>
            </c:numRef>
          </c:val>
          <c:extLst>
            <c:ext xmlns:c16="http://schemas.microsoft.com/office/drawing/2014/chart" uri="{C3380CC4-5D6E-409C-BE32-E72D297353CC}">
              <c16:uniqueId val="{00000008-A03D-452C-9191-1D445EBBE49A}"/>
            </c:ext>
          </c:extLst>
        </c:ser>
        <c:ser>
          <c:idx val="9"/>
          <c:order val="9"/>
          <c:tx>
            <c:strRef>
              <c:f>データシート!$A$36</c:f>
              <c:strCache>
                <c:ptCount val="1"/>
                <c:pt idx="0">
                  <c:v>高根沢町水道事業会計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17.489999999999998</c:v>
                </c:pt>
                <c:pt idx="2">
                  <c:v>#N/A</c:v>
                </c:pt>
                <c:pt idx="3">
                  <c:v>18.79</c:v>
                </c:pt>
                <c:pt idx="4">
                  <c:v>#N/A</c:v>
                </c:pt>
                <c:pt idx="5">
                  <c:v>19</c:v>
                </c:pt>
                <c:pt idx="6">
                  <c:v>#N/A</c:v>
                </c:pt>
                <c:pt idx="7">
                  <c:v>20.65</c:v>
                </c:pt>
                <c:pt idx="8">
                  <c:v>#N/A</c:v>
                </c:pt>
                <c:pt idx="9">
                  <c:v>20.72</c:v>
                </c:pt>
              </c:numCache>
            </c:numRef>
          </c:val>
          <c:extLst>
            <c:ext xmlns:c16="http://schemas.microsoft.com/office/drawing/2014/chart" uri="{C3380CC4-5D6E-409C-BE32-E72D297353CC}">
              <c16:uniqueId val="{00000009-A03D-452C-9191-1D445EBBE49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854</c:v>
                </c:pt>
                <c:pt idx="5">
                  <c:v>857</c:v>
                </c:pt>
                <c:pt idx="8">
                  <c:v>877</c:v>
                </c:pt>
                <c:pt idx="11">
                  <c:v>813</c:v>
                </c:pt>
                <c:pt idx="14">
                  <c:v>818</c:v>
                </c:pt>
              </c:numCache>
            </c:numRef>
          </c:val>
          <c:extLst>
            <c:ext xmlns:c16="http://schemas.microsoft.com/office/drawing/2014/chart" uri="{C3380CC4-5D6E-409C-BE32-E72D297353CC}">
              <c16:uniqueId val="{00000000-FFAA-436B-8684-06E99506F25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FAA-436B-8684-06E99506F25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FAA-436B-8684-06E99506F25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35</c:v>
                </c:pt>
                <c:pt idx="3">
                  <c:v>35</c:v>
                </c:pt>
                <c:pt idx="6">
                  <c:v>37</c:v>
                </c:pt>
                <c:pt idx="9">
                  <c:v>55</c:v>
                </c:pt>
                <c:pt idx="12">
                  <c:v>82</c:v>
                </c:pt>
              </c:numCache>
            </c:numRef>
          </c:val>
          <c:extLst>
            <c:ext xmlns:c16="http://schemas.microsoft.com/office/drawing/2014/chart" uri="{C3380CC4-5D6E-409C-BE32-E72D297353CC}">
              <c16:uniqueId val="{00000003-FFAA-436B-8684-06E99506F25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257</c:v>
                </c:pt>
                <c:pt idx="3">
                  <c:v>268</c:v>
                </c:pt>
                <c:pt idx="6">
                  <c:v>242</c:v>
                </c:pt>
                <c:pt idx="9">
                  <c:v>250</c:v>
                </c:pt>
                <c:pt idx="12">
                  <c:v>224</c:v>
                </c:pt>
              </c:numCache>
            </c:numRef>
          </c:val>
          <c:extLst>
            <c:ext xmlns:c16="http://schemas.microsoft.com/office/drawing/2014/chart" uri="{C3380CC4-5D6E-409C-BE32-E72D297353CC}">
              <c16:uniqueId val="{00000004-FFAA-436B-8684-06E99506F25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FAA-436B-8684-06E99506F25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FAA-436B-8684-06E99506F25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630</c:v>
                </c:pt>
                <c:pt idx="3">
                  <c:v>598</c:v>
                </c:pt>
                <c:pt idx="6">
                  <c:v>639</c:v>
                </c:pt>
                <c:pt idx="9">
                  <c:v>682</c:v>
                </c:pt>
                <c:pt idx="12">
                  <c:v>701</c:v>
                </c:pt>
              </c:numCache>
            </c:numRef>
          </c:val>
          <c:extLst>
            <c:ext xmlns:c16="http://schemas.microsoft.com/office/drawing/2014/chart" uri="{C3380CC4-5D6E-409C-BE32-E72D297353CC}">
              <c16:uniqueId val="{00000007-FFAA-436B-8684-06E99506F25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68</c:v>
                </c:pt>
                <c:pt idx="2">
                  <c:v>#N/A</c:v>
                </c:pt>
                <c:pt idx="3">
                  <c:v>#N/A</c:v>
                </c:pt>
                <c:pt idx="4">
                  <c:v>44</c:v>
                </c:pt>
                <c:pt idx="5">
                  <c:v>#N/A</c:v>
                </c:pt>
                <c:pt idx="6">
                  <c:v>#N/A</c:v>
                </c:pt>
                <c:pt idx="7">
                  <c:v>41</c:v>
                </c:pt>
                <c:pt idx="8">
                  <c:v>#N/A</c:v>
                </c:pt>
                <c:pt idx="9">
                  <c:v>#N/A</c:v>
                </c:pt>
                <c:pt idx="10">
                  <c:v>174</c:v>
                </c:pt>
                <c:pt idx="11">
                  <c:v>#N/A</c:v>
                </c:pt>
                <c:pt idx="12">
                  <c:v>#N/A</c:v>
                </c:pt>
                <c:pt idx="13">
                  <c:v>189</c:v>
                </c:pt>
                <c:pt idx="14">
                  <c:v>#N/A</c:v>
                </c:pt>
              </c:numCache>
            </c:numRef>
          </c:val>
          <c:smooth val="0"/>
          <c:extLst>
            <c:ext xmlns:c16="http://schemas.microsoft.com/office/drawing/2014/chart" uri="{C3380CC4-5D6E-409C-BE32-E72D297353CC}">
              <c16:uniqueId val="{00000008-FFAA-436B-8684-06E99506F25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9585</c:v>
                </c:pt>
                <c:pt idx="5">
                  <c:v>9642</c:v>
                </c:pt>
                <c:pt idx="8">
                  <c:v>9534</c:v>
                </c:pt>
                <c:pt idx="11">
                  <c:v>9056</c:v>
                </c:pt>
                <c:pt idx="14">
                  <c:v>8431</c:v>
                </c:pt>
              </c:numCache>
            </c:numRef>
          </c:val>
          <c:extLst>
            <c:ext xmlns:c16="http://schemas.microsoft.com/office/drawing/2014/chart" uri="{C3380CC4-5D6E-409C-BE32-E72D297353CC}">
              <c16:uniqueId val="{00000000-602B-4703-997F-8DAA06AC6C5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981</c:v>
                </c:pt>
                <c:pt idx="5">
                  <c:v>885</c:v>
                </c:pt>
                <c:pt idx="8">
                  <c:v>802</c:v>
                </c:pt>
                <c:pt idx="11">
                  <c:v>518</c:v>
                </c:pt>
                <c:pt idx="14">
                  <c:v>261</c:v>
                </c:pt>
              </c:numCache>
            </c:numRef>
          </c:val>
          <c:extLst>
            <c:ext xmlns:c16="http://schemas.microsoft.com/office/drawing/2014/chart" uri="{C3380CC4-5D6E-409C-BE32-E72D297353CC}">
              <c16:uniqueId val="{00000001-602B-4703-997F-8DAA06AC6C5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3887</c:v>
                </c:pt>
                <c:pt idx="5">
                  <c:v>4689</c:v>
                </c:pt>
                <c:pt idx="8">
                  <c:v>6154</c:v>
                </c:pt>
                <c:pt idx="11">
                  <c:v>6703</c:v>
                </c:pt>
                <c:pt idx="14">
                  <c:v>7414</c:v>
                </c:pt>
              </c:numCache>
            </c:numRef>
          </c:val>
          <c:extLst>
            <c:ext xmlns:c16="http://schemas.microsoft.com/office/drawing/2014/chart" uri="{C3380CC4-5D6E-409C-BE32-E72D297353CC}">
              <c16:uniqueId val="{00000002-602B-4703-997F-8DAA06AC6C5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02B-4703-997F-8DAA06AC6C5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02B-4703-997F-8DAA06AC6C5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02B-4703-997F-8DAA06AC6C5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1053</c:v>
                </c:pt>
                <c:pt idx="3">
                  <c:v>1027</c:v>
                </c:pt>
                <c:pt idx="6">
                  <c:v>1013</c:v>
                </c:pt>
                <c:pt idx="9">
                  <c:v>979</c:v>
                </c:pt>
                <c:pt idx="12">
                  <c:v>1016</c:v>
                </c:pt>
              </c:numCache>
            </c:numRef>
          </c:val>
          <c:extLst>
            <c:ext xmlns:c16="http://schemas.microsoft.com/office/drawing/2014/chart" uri="{C3380CC4-5D6E-409C-BE32-E72D297353CC}">
              <c16:uniqueId val="{00000006-602B-4703-997F-8DAA06AC6C5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207</c:v>
                </c:pt>
                <c:pt idx="3">
                  <c:v>654</c:v>
                </c:pt>
                <c:pt idx="6">
                  <c:v>751</c:v>
                </c:pt>
                <c:pt idx="9">
                  <c:v>693</c:v>
                </c:pt>
                <c:pt idx="12">
                  <c:v>634</c:v>
                </c:pt>
              </c:numCache>
            </c:numRef>
          </c:val>
          <c:extLst>
            <c:ext xmlns:c16="http://schemas.microsoft.com/office/drawing/2014/chart" uri="{C3380CC4-5D6E-409C-BE32-E72D297353CC}">
              <c16:uniqueId val="{00000007-602B-4703-997F-8DAA06AC6C5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3865</c:v>
                </c:pt>
                <c:pt idx="3">
                  <c:v>3125</c:v>
                </c:pt>
                <c:pt idx="6">
                  <c:v>2927</c:v>
                </c:pt>
                <c:pt idx="9">
                  <c:v>2802</c:v>
                </c:pt>
                <c:pt idx="12">
                  <c:v>2440</c:v>
                </c:pt>
              </c:numCache>
            </c:numRef>
          </c:val>
          <c:extLst>
            <c:ext xmlns:c16="http://schemas.microsoft.com/office/drawing/2014/chart" uri="{C3380CC4-5D6E-409C-BE32-E72D297353CC}">
              <c16:uniqueId val="{00000008-602B-4703-997F-8DAA06AC6C5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02B-4703-997F-8DAA06AC6C5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7396</c:v>
                </c:pt>
                <c:pt idx="3">
                  <c:v>7973</c:v>
                </c:pt>
                <c:pt idx="6">
                  <c:v>8266</c:v>
                </c:pt>
                <c:pt idx="9">
                  <c:v>7870</c:v>
                </c:pt>
                <c:pt idx="12">
                  <c:v>7327</c:v>
                </c:pt>
              </c:numCache>
            </c:numRef>
          </c:val>
          <c:extLst>
            <c:ext xmlns:c16="http://schemas.microsoft.com/office/drawing/2014/chart" uri="{C3380CC4-5D6E-409C-BE32-E72D297353CC}">
              <c16:uniqueId val="{0000000A-602B-4703-997F-8DAA06AC6C5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02B-4703-997F-8DAA06AC6C5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1309</c:v>
                </c:pt>
                <c:pt idx="1">
                  <c:v>1309</c:v>
                </c:pt>
                <c:pt idx="2">
                  <c:v>1309</c:v>
                </c:pt>
              </c:numCache>
            </c:numRef>
          </c:val>
          <c:extLst>
            <c:ext xmlns:c16="http://schemas.microsoft.com/office/drawing/2014/chart" uri="{C3380CC4-5D6E-409C-BE32-E72D297353CC}">
              <c16:uniqueId val="{00000000-DD1F-421E-B514-D8861A916BA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632</c:v>
                </c:pt>
                <c:pt idx="1">
                  <c:v>734</c:v>
                </c:pt>
                <c:pt idx="2">
                  <c:v>772</c:v>
                </c:pt>
              </c:numCache>
            </c:numRef>
          </c:val>
          <c:extLst>
            <c:ext xmlns:c16="http://schemas.microsoft.com/office/drawing/2014/chart" uri="{C3380CC4-5D6E-409C-BE32-E72D297353CC}">
              <c16:uniqueId val="{00000001-DD1F-421E-B514-D8861A916BA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3462</c:v>
                </c:pt>
                <c:pt idx="1">
                  <c:v>3805</c:v>
                </c:pt>
                <c:pt idx="2">
                  <c:v>4295</c:v>
                </c:pt>
              </c:numCache>
            </c:numRef>
          </c:val>
          <c:extLst>
            <c:ext xmlns:c16="http://schemas.microsoft.com/office/drawing/2014/chart" uri="{C3380CC4-5D6E-409C-BE32-E72D297353CC}">
              <c16:uniqueId val="{00000002-DD1F-421E-B514-D8861A916BA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{98FF839D-6D4D-4E0E-8D69-261370BF40D0}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F237-429D-9A39-C66A42C3E60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{A86CF5DD-7EF6-4A9C-B487-84EBA01941FE}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237-429D-9A39-C66A42C3E60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{10826EAF-EE0D-4E9E-9D3D-119E05A4A006}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237-429D-9A39-C66A42C3E60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{F0F47808-445C-4CF4-907F-3C9D95E38859}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237-429D-9A39-C66A42C3E60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{88B28D3E-40AA-4D9B-88F2-775BC65BCA35}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237-429D-9A39-C66A42C3E60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{437400BD-289A-44C0-B741-AD94DDB48085}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F237-429D-9A39-C66A42C3E60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{2AF4FCF1-6DF8-4773-A6C1-B604ADAA5D27}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F237-429D-9A39-C66A42C3E60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{93B9782A-14DA-409A-8F2D-A00CBFA85E48}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F237-429D-9A39-C66A42C3E60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{BDD5B321-239B-4DE9-9E1A-F14B98DCA46C}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F237-429D-9A39-C66A42C3E60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72</c:v>
                </c:pt>
                <c:pt idx="8">
                  <c:v>73.7</c:v>
                </c:pt>
                <c:pt idx="16">
                  <c:v>82</c:v>
                </c:pt>
                <c:pt idx="24">
                  <c:v>80.7</c:v>
                </c:pt>
                <c:pt idx="32">
                  <c:v>83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F237-429D-9A39-C66A42C3E60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{B4A3AA33-58F2-494A-9409-447F0886F0F7}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F237-429D-9A39-C66A42C3E60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{E2176B29-4BAD-40CE-80B8-D0E98A9948B6}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237-429D-9A39-C66A42C3E60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{962F6121-3FF4-4B9A-B7F6-19C7B2BD737C}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237-429D-9A39-C66A42C3E60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{636E4CF1-EC18-4B28-B0CE-980553E50932}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237-429D-9A39-C66A42C3E60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{DD626FF3-0096-4005-92E9-6C57AE36410F}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237-429D-9A39-C66A42C3E60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{1742F0DD-0185-4430-AE6D-C49D945DA24A}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F237-429D-9A39-C66A42C3E60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{F33BB322-7597-42E1-96CF-CEB46448FE76}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F237-429D-9A39-C66A42C3E60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{07DCBAC9-60A1-410D-8DB6-8ED9A4BB162B}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F237-429D-9A39-C66A42C3E60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{3DA25689-5A24-4209-8F11-4BCED20FD380}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F237-429D-9A39-C66A42C3E60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61.3</c:v>
                </c:pt>
                <c:pt idx="8">
                  <c:v>62.2</c:v>
                </c:pt>
                <c:pt idx="16">
                  <c:v>63.6</c:v>
                </c:pt>
                <c:pt idx="24">
                  <c:v>64.7</c:v>
                </c:pt>
                <c:pt idx="32">
                  <c:v>66.3</c:v>
                </c:pt>
              </c:numCache>
            </c:numRef>
          </c:xVal>
          <c:yVal>
            <c:numRef>
              <c:f>公会計指標分析・財政指標組合せ分析表!$BP$55:$DC$55</c:f>
              <c:numCache>
                <c:formatCode>#,##0.0;"▲ "#,##0.0</c:formatCode>
                <c:ptCount val="40"/>
                <c:pt idx="0">
                  <c:v>10.4</c:v>
                </c:pt>
                <c:pt idx="8">
                  <c:v>10.9</c:v>
                </c:pt>
                <c:pt idx="16">
                  <c:v>6.5</c:v>
                </c:pt>
                <c:pt idx="24">
                  <c:v>0</c:v>
                </c:pt>
                <c:pt idx="32">
                  <c:v>0</c:v>
                </c:pt>
              </c:numCache>
            </c:numRef>
          </c:yVal>
          <c:smooth val="0"/>
          <c:extLst>
            <c:ext xmlns:c16="http://schemas.microsoft.com/office/drawing/2014/chart" uri="{C3380CC4-5D6E-409C-BE32-E72D297353CC}">
              <c16:uniqueId val="{00000013-F237-429D-9A39-C66A42C3E60F}"/>
            </c:ext>
          </c:extLst>
        </c:ser>
        <c:dLbls>
          <c:showLegendKey val="0"/>
          <c:showVal val="1"/>
          <c:showCatName val="0"/>
          <c:showSerName val="0"/>
          <c:showPercent val="0"/>
          <c:showBubbleSize val="0"/>
        </c:dLbls>
        <c:axId val="46179840"/>
        <c:axId val="46181760"/>
      </c:scatterChart>
      <c:valAx>
        <c:axId val="46179840"/>
        <c:scaling>
          <c:orientation val="maxMin"/>
          <c:max val="67"/>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{0AB2B868-C556-4A8A-9A77-D23F4E22FF15}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706F-44A5-B669-65096D5D458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{D799DFE4-30A2-4BF9-B600-1892FC1BCFE1}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06F-44A5-B669-65096D5D458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{0D2AC7F3-411B-4145-A2C9-82670969D393}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06F-44A5-B669-65096D5D458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{74FC8BD6-2BF4-4A46-B99D-BE6424325FCB}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06F-44A5-B669-65096D5D458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{BEB6712E-1D2E-44CE-9869-EFBB502B93C6}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06F-44A5-B669-65096D5D458D}"/>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{3477B000-043F-42D5-BCE1-774078CA94C5}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706F-44A5-B669-65096D5D458D}"/>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{5ACE4E38-3996-4E1E-8CC1-76D715A31959}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706F-44A5-B669-65096D5D458D}"/>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{9D028B74-F89B-4163-A0CB-6E543D4E9C59}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706F-44A5-B669-65096D5D458D}"/>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{779A7466-F8EE-4941-A408-0315D191D989}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706F-44A5-B669-65096D5D458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c:v>
                </c:pt>
                <c:pt idx="8">
                  <c:v>1.1000000000000001</c:v>
                </c:pt>
                <c:pt idx="16">
                  <c:v>0.8</c:v>
                </c:pt>
                <c:pt idx="24">
                  <c:v>1.4</c:v>
                </c:pt>
                <c:pt idx="32">
                  <c:v>2.1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706F-44A5-B669-65096D5D458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{E20E4B01-6618-4000-98FD-A78FEFF4C28E}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706F-44A5-B669-65096D5D458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{66EF9CFF-05D7-4354-ABB6-24FC79B5828D}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06F-44A5-B669-65096D5D458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{C3A429E4-6C2E-4642-9163-EDEABFE88F99}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06F-44A5-B669-65096D5D458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{F577D7E0-9EAE-44AE-9EEA-5182B7B922B1}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06F-44A5-B669-65096D5D458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{CF3CA9A4-5076-423E-B1F4-20E34ADB5CE4}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06F-44A5-B669-65096D5D458D}"/>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{8A17270E-37E2-4B65-A0C6-EC95D53E7409}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706F-44A5-B669-65096D5D458D}"/>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{4C592ADF-C7B1-410C-A177-F267C472BD16}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706F-44A5-B669-65096D5D458D}"/>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{15B7F0FA-E814-4793-A5A9-51A4424340CF}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706F-44A5-B669-65096D5D458D}"/>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{3CE7F048-39C6-4B8C-B1E0-A46F958D57C5}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706F-44A5-B669-65096D5D458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5.9</c:v>
                </c:pt>
                <c:pt idx="16">
                  <c:v>5.9</c:v>
                </c:pt>
                <c:pt idx="24">
                  <c:v>6.1</c:v>
                </c:pt>
                <c:pt idx="32">
                  <c:v>6.5</c:v>
                </c:pt>
              </c:numCache>
            </c:numRef>
          </c:xVal>
          <c:yVal>
            <c:numRef>
              <c:f>公会計指標分析・財政指標組合せ分析表!$BP$77:$DC$77</c:f>
              <c:numCache>
                <c:formatCode>#,##0.0;"▲ "#,##0.0</c:formatCode>
                <c:ptCount val="40"/>
                <c:pt idx="0">
                  <c:v>10.4</c:v>
                </c:pt>
                <c:pt idx="8">
                  <c:v>10.9</c:v>
                </c:pt>
                <c:pt idx="16">
                  <c:v>6.5</c:v>
                </c:pt>
                <c:pt idx="24">
                  <c:v>0</c:v>
                </c:pt>
                <c:pt idx="32">
                  <c:v>0</c:v>
                </c:pt>
              </c:numCache>
            </c:numRef>
          </c:yVal>
          <c:smooth val="0"/>
          <c:extLst>
            <c:ext xmlns:c16="http://schemas.microsoft.com/office/drawing/2014/chart" uri="{C3380CC4-5D6E-409C-BE32-E72D297353CC}">
              <c16:uniqueId val="{00000013-706F-44A5-B669-65096D5D458D}"/>
            </c:ext>
          </c:extLst>
        </c:ser>
        <c:dLbls>
          <c:showLegendKey val="0"/>
          <c:showVal val="1"/>
          <c:showCatName val="0"/>
          <c:showSerName val="0"/>
          <c:showPercent val="0"/>
          <c:showBubbleSize val="0"/>
        </c:dLbls>
        <c:axId val="84219776"/>
        <c:axId val="84234240"/>
      </c:scatterChart>
      <c:valAx>
        <c:axId val="84219776"/>
        <c:scaling>
          <c:orientation val="maxMin"/>
          <c:max val="6.6999999999999993"/>
          <c:min val="5.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栃木県高根沢町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実質公債費比率は前年度から</a:t>
          </a:r>
          <a:r>
            <a:rPr kumimoji="1" lang="en-US" altLang="ja-JP" sz="1400">
              <a:latin typeface="ＭＳ ゴシック" pitchFamily="49" charset="-128"/>
              <a:ea typeface="ＭＳ ゴシック" pitchFamily="49" charset="-128"/>
            </a:rPr>
            <a:t>0.7</a:t>
          </a:r>
          <a:r>
            <a:rPr kumimoji="1" lang="ja-JP" altLang="en-US" sz="1400">
              <a:latin typeface="ＭＳ ゴシック" pitchFamily="49" charset="-128"/>
              <a:ea typeface="ＭＳ ゴシック" pitchFamily="49" charset="-128"/>
            </a:rPr>
            <a:t>％増加し、</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％となった。増加した要因は、平成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の東小学校校舎整備事業や令和３年度の土づくりセンター整備事業の元金償還が開始したためである。新庁舎整備や学校施設等の改修を予定しているため、実質公債費比率については注視していく必要が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「組合等が起こした地方債の元利償還金に対する負担金等」が増加しているが、これは塩谷広域行政組合の塩谷広域環境衛生センター解体事業の元金償還が開始したことによるものである。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満期一括償還地方債を発行していない。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栃木県高根沢町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残高等の将来負担額に対し、充当可能な財源があるため将来負担が発生していない。しかし、充当可能な財源である基準財政需要額算入見込額は国の制度に依存するものであることから、今後も動向に注意し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栃木県高根沢町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地方交付税等の増加に伴い、その他特定目的基金へ積立を行った結果、残高が全体で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百万円（前年比＋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百万円）となった。積立の主なものとしては、庁舎立て替えの財源とするため積立てた庁舎整備基金、学校施設の老朽化による更新や改修の財源とするため積立てた学校施設整備基金等である。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短期的には、老朽化の激しい庁舎を含む公共施設の在り方を検討するとともに、庁舎整備基金や学校教育施設整備基金への積立を行っていく予定だが、中長期的には減少傾向となっていく。また、不測の事態にも対応できるよう、一定額を確保していく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庁舎の整備に充てるために「庁舎整備基金」、学校施設の老朽化による更新や改修に充てるために「学校施設整備基金」、市街化区域内の都市計画施設の整備等に充てるために「都市計画施設整備基金」、企業誘致の促進により地域経済の活性化及び雇用機会の拡大を図るために「企業立地促進基金」、高齢者の保健福祉の増進等地域福祉の向上に資する事業の財源に充てるために「地域福祉基金」、青少年の文化及びスポーツの振興に資する事業の財源に充てるために「小山文化スポーツ振興基金」、豊かな国際感覚を備え、かつ、郷土を愛する人材の育成に資する事業の財源に充てるために「松谷正光ドリーム基金」、農地の大区画化・汎用化等による効率的な農業経営を推進するため「土地改良事業基金」を設置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庁舎整備基金：庁舎建替えの財源とするため積立てたもの。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学校施設整備基金：校舎及び学校給食センター整備の財源とするため積立てたもの。</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使途が限定されている基金なので、今後も目的を達成するために必要な額を積み立てていく。執行する事業についても基金ありきでなく事業目的を念頭に置き、目的が達成されれば解消するなど適正な運用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前年度とほぼ同額で推移している。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物価高騰の影響等も含めて将来的な不測の事態に備え、現状の積立額を維持していく。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将来的な公債費償還に備えて、令和５年度は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百万円（前年比＋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今後の金利変動等の公債費償還リスクに備えるため、その推移を注視しながら、取り崩しと積み立てを計画的に行っていく。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栃木県高根沢町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28,803
28,372
70.87
10,926,231
10,517,655
360,034
6,999,708
7,326,559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[ 83.0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当町では、平成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年度に策定（令和５年</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月改定）した公共施設等総合管理計画において、公共施設マネジメントを推進し、当該計画に基づいた施設の維持管理を適正に進めている。</a:t>
          </a:r>
        </a:p>
        <a:p>
          <a:r>
            <a:rPr kumimoji="1" lang="ja-JP" altLang="en-US" sz="1100">
              <a:latin typeface="ＭＳ Ｐゴシック" panose="020B0600070205080204" pitchFamily="50" charset="-128"/>
              <a:ea typeface="ＭＳ Ｐゴシック" panose="020B0600070205080204" pitchFamily="50" charset="-128"/>
            </a:rPr>
            <a:t>　有形固定資産減価償却率が類似団体より高い水準にあるのは、施設の老朽化に伴うものである。</a:t>
          </a:r>
        </a:p>
        <a:p>
          <a:r>
            <a:rPr kumimoji="1" lang="ja-JP" altLang="en-US" sz="1100">
              <a:latin typeface="ＭＳ Ｐゴシック" panose="020B0600070205080204" pitchFamily="50" charset="-128"/>
              <a:ea typeface="ＭＳ Ｐゴシック" panose="020B0600070205080204" pitchFamily="50" charset="-128"/>
            </a:rPr>
            <a:t>　今後は、個別施設計画の策定に際しての各施設の見直しや老朽化状況の把握を行うことで長期的な管理を推進していく。また、新庁舎整備や文化・スポーツ複合施設整備を計画しており、償却率の改善を図る。</a:t>
          </a: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59690</xdr:rowOff>
    </xdr:from>
    <xdr:to>
      <xdr:col>23</xdr:col>
      <xdr:colOff>85090</xdr:colOff>
      <xdr:row>33</xdr:row>
      <xdr:rowOff>70908</xdr:rowOff>
    </xdr:to>
    <xdr:cxnSp macro="">
      <xdr:nvCxnSpPr>
        <xdr:cNvPr id="75" name="直線コネクタ 74"/>
        <xdr:cNvCxnSpPr/>
      </xdr:nvCxnSpPr>
      <xdr:spPr>
        <a:xfrm flipV="1">
          <a:off x="4760595" y="5460365"/>
          <a:ext cx="1270" cy="1039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74735</xdr:rowOff>
    </xdr:from>
    <xdr:ext cx="405111" cy="259045"/>
    <xdr:sp macro="" textlink="">
      <xdr:nvSpPr>
        <xdr:cNvPr id="76" name="有形固定資産減価償却率最小値テキスト"/>
        <xdr:cNvSpPr txBox="1"/>
      </xdr:nvSpPr>
      <xdr:spPr>
        <a:xfrm>
          <a:off x="4813300" y="6504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70908</xdr:rowOff>
    </xdr:from>
    <xdr:to>
      <xdr:col>23</xdr:col>
      <xdr:colOff>174625</xdr:colOff>
      <xdr:row>33</xdr:row>
      <xdr:rowOff>70908</xdr:rowOff>
    </xdr:to>
    <xdr:cxnSp macro="">
      <xdr:nvCxnSpPr>
        <xdr:cNvPr id="77" name="直線コネクタ 76"/>
        <xdr:cNvCxnSpPr/>
      </xdr:nvCxnSpPr>
      <xdr:spPr>
        <a:xfrm>
          <a:off x="4673600" y="6500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6367</xdr:rowOff>
    </xdr:from>
    <xdr:ext cx="405111" cy="259045"/>
    <xdr:sp macro="" textlink="">
      <xdr:nvSpPr>
        <xdr:cNvPr id="78" name="有形固定資産減価償却率最大値テキスト"/>
        <xdr:cNvSpPr txBox="1"/>
      </xdr:nvSpPr>
      <xdr:spPr>
        <a:xfrm>
          <a:off x="4813300" y="523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59690</xdr:rowOff>
    </xdr:from>
    <xdr:to>
      <xdr:col>23</xdr:col>
      <xdr:colOff>174625</xdr:colOff>
      <xdr:row>27</xdr:row>
      <xdr:rowOff>59690</xdr:rowOff>
    </xdr:to>
    <xdr:cxnSp macro="">
      <xdr:nvCxnSpPr>
        <xdr:cNvPr id="79" name="直線コネクタ 78"/>
        <xdr:cNvCxnSpPr/>
      </xdr:nvCxnSpPr>
      <xdr:spPr>
        <a:xfrm>
          <a:off x="4673600" y="5460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127864</xdr:rowOff>
    </xdr:from>
    <xdr:ext cx="405111" cy="259045"/>
    <xdr:sp macro="" textlink="">
      <xdr:nvSpPr>
        <xdr:cNvPr id="80" name="有形固定資産減価償却率平均値テキスト"/>
        <xdr:cNvSpPr txBox="1"/>
      </xdr:nvSpPr>
      <xdr:spPr>
        <a:xfrm>
          <a:off x="4813300" y="56999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104987</xdr:rowOff>
    </xdr:from>
    <xdr:to>
      <xdr:col>23</xdr:col>
      <xdr:colOff>136525</xdr:colOff>
      <xdr:row>30</xdr:row>
      <xdr:rowOff>35137</xdr:rowOff>
    </xdr:to>
    <xdr:sp macro="" textlink="">
      <xdr:nvSpPr>
        <xdr:cNvPr id="81" name="フローチャート: 判断 80"/>
        <xdr:cNvSpPr/>
      </xdr:nvSpPr>
      <xdr:spPr>
        <a:xfrm>
          <a:off x="4711700" y="584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47413</xdr:rowOff>
    </xdr:from>
    <xdr:to>
      <xdr:col>19</xdr:col>
      <xdr:colOff>187325</xdr:colOff>
      <xdr:row>29</xdr:row>
      <xdr:rowOff>149013</xdr:rowOff>
    </xdr:to>
    <xdr:sp macro="" textlink="">
      <xdr:nvSpPr>
        <xdr:cNvPr id="82" name="フローチャート: 判断 81"/>
        <xdr:cNvSpPr/>
      </xdr:nvSpPr>
      <xdr:spPr>
        <a:xfrm>
          <a:off x="4000500" y="579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7832</xdr:rowOff>
    </xdr:from>
    <xdr:to>
      <xdr:col>15</xdr:col>
      <xdr:colOff>187325</xdr:colOff>
      <xdr:row>29</xdr:row>
      <xdr:rowOff>109432</xdr:rowOff>
    </xdr:to>
    <xdr:sp macro="" textlink="">
      <xdr:nvSpPr>
        <xdr:cNvPr id="83" name="フローチャート: 判断 82"/>
        <xdr:cNvSpPr/>
      </xdr:nvSpPr>
      <xdr:spPr>
        <a:xfrm>
          <a:off x="3238500" y="575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128905</xdr:rowOff>
    </xdr:from>
    <xdr:to>
      <xdr:col>11</xdr:col>
      <xdr:colOff>187325</xdr:colOff>
      <xdr:row>29</xdr:row>
      <xdr:rowOff>59055</xdr:rowOff>
    </xdr:to>
    <xdr:sp macro="" textlink="">
      <xdr:nvSpPr>
        <xdr:cNvPr id="84" name="フローチャート: 判断 83"/>
        <xdr:cNvSpPr/>
      </xdr:nvSpPr>
      <xdr:spPr>
        <a:xfrm>
          <a:off x="2476500" y="57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96520</xdr:rowOff>
    </xdr:from>
    <xdr:to>
      <xdr:col>7</xdr:col>
      <xdr:colOff>187325</xdr:colOff>
      <xdr:row>29</xdr:row>
      <xdr:rowOff>26670</xdr:rowOff>
    </xdr:to>
    <xdr:sp macro="" textlink="">
      <xdr:nvSpPr>
        <xdr:cNvPr id="85" name="フローチャート: 判断 84"/>
        <xdr:cNvSpPr/>
      </xdr:nvSpPr>
      <xdr:spPr>
        <a:xfrm>
          <a:off x="1714500" y="5668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20108</xdr:rowOff>
    </xdr:from>
    <xdr:to>
      <xdr:col>23</xdr:col>
      <xdr:colOff>136525</xdr:colOff>
      <xdr:row>33</xdr:row>
      <xdr:rowOff>121709</xdr:rowOff>
    </xdr:to>
    <xdr:sp macro="" textlink="">
      <xdr:nvSpPr>
        <xdr:cNvPr id="91" name="楕円 90"/>
        <xdr:cNvSpPr/>
      </xdr:nvSpPr>
      <xdr:spPr>
        <a:xfrm>
          <a:off x="4711700" y="64494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106485</xdr:rowOff>
    </xdr:from>
    <xdr:ext cx="405111" cy="259045"/>
    <xdr:sp macro="" textlink="">
      <xdr:nvSpPr>
        <xdr:cNvPr id="92" name="有形固定資産減価償却率該当値テキスト"/>
        <xdr:cNvSpPr txBox="1"/>
      </xdr:nvSpPr>
      <xdr:spPr>
        <a:xfrm>
          <a:off x="4813300" y="6364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108797</xdr:rowOff>
    </xdr:from>
    <xdr:to>
      <xdr:col>19</xdr:col>
      <xdr:colOff>187325</xdr:colOff>
      <xdr:row>33</xdr:row>
      <xdr:rowOff>38947</xdr:rowOff>
    </xdr:to>
    <xdr:sp macro="" textlink="">
      <xdr:nvSpPr>
        <xdr:cNvPr id="93" name="楕円 92"/>
        <xdr:cNvSpPr/>
      </xdr:nvSpPr>
      <xdr:spPr>
        <a:xfrm>
          <a:off x="4000500" y="636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159597</xdr:rowOff>
    </xdr:from>
    <xdr:to>
      <xdr:col>23</xdr:col>
      <xdr:colOff>85725</xdr:colOff>
      <xdr:row>33</xdr:row>
      <xdr:rowOff>70908</xdr:rowOff>
    </xdr:to>
    <xdr:cxnSp macro="">
      <xdr:nvCxnSpPr>
        <xdr:cNvPr id="94" name="直線コネクタ 93"/>
        <xdr:cNvCxnSpPr/>
      </xdr:nvCxnSpPr>
      <xdr:spPr>
        <a:xfrm>
          <a:off x="4051300" y="6417522"/>
          <a:ext cx="711200" cy="82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155575</xdr:rowOff>
    </xdr:from>
    <xdr:to>
      <xdr:col>15</xdr:col>
      <xdr:colOff>187325</xdr:colOff>
      <xdr:row>33</xdr:row>
      <xdr:rowOff>85725</xdr:rowOff>
    </xdr:to>
    <xdr:sp macro="" textlink="">
      <xdr:nvSpPr>
        <xdr:cNvPr id="95" name="楕円 94"/>
        <xdr:cNvSpPr/>
      </xdr:nvSpPr>
      <xdr:spPr>
        <a:xfrm>
          <a:off x="3238500" y="641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159597</xdr:rowOff>
    </xdr:from>
    <xdr:to>
      <xdr:col>19</xdr:col>
      <xdr:colOff>136525</xdr:colOff>
      <xdr:row>33</xdr:row>
      <xdr:rowOff>34925</xdr:rowOff>
    </xdr:to>
    <xdr:cxnSp macro="">
      <xdr:nvCxnSpPr>
        <xdr:cNvPr id="96" name="直線コネクタ 95"/>
        <xdr:cNvCxnSpPr/>
      </xdr:nvCxnSpPr>
      <xdr:spPr>
        <a:xfrm flipV="1">
          <a:off x="3289300" y="6417522"/>
          <a:ext cx="7620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28363</xdr:rowOff>
    </xdr:from>
    <xdr:to>
      <xdr:col>11</xdr:col>
      <xdr:colOff>187325</xdr:colOff>
      <xdr:row>31</xdr:row>
      <xdr:rowOff>129963</xdr:rowOff>
    </xdr:to>
    <xdr:sp macro="" textlink="">
      <xdr:nvSpPr>
        <xdr:cNvPr id="97" name="楕円 96"/>
        <xdr:cNvSpPr/>
      </xdr:nvSpPr>
      <xdr:spPr>
        <a:xfrm>
          <a:off x="2476500" y="611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79163</xdr:rowOff>
    </xdr:from>
    <xdr:to>
      <xdr:col>15</xdr:col>
      <xdr:colOff>136525</xdr:colOff>
      <xdr:row>33</xdr:row>
      <xdr:rowOff>34925</xdr:rowOff>
    </xdr:to>
    <xdr:cxnSp macro="">
      <xdr:nvCxnSpPr>
        <xdr:cNvPr id="98" name="直線コネクタ 97"/>
        <xdr:cNvCxnSpPr/>
      </xdr:nvCxnSpPr>
      <xdr:spPr>
        <a:xfrm>
          <a:off x="2527300" y="6165638"/>
          <a:ext cx="762000" cy="298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138642</xdr:rowOff>
    </xdr:from>
    <xdr:to>
      <xdr:col>7</xdr:col>
      <xdr:colOff>187325</xdr:colOff>
      <xdr:row>31</xdr:row>
      <xdr:rowOff>68792</xdr:rowOff>
    </xdr:to>
    <xdr:sp macro="" textlink="">
      <xdr:nvSpPr>
        <xdr:cNvPr id="99" name="楕円 98"/>
        <xdr:cNvSpPr/>
      </xdr:nvSpPr>
      <xdr:spPr>
        <a:xfrm>
          <a:off x="1714500" y="605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17992</xdr:rowOff>
    </xdr:from>
    <xdr:to>
      <xdr:col>11</xdr:col>
      <xdr:colOff>136525</xdr:colOff>
      <xdr:row>31</xdr:row>
      <xdr:rowOff>79163</xdr:rowOff>
    </xdr:to>
    <xdr:cxnSp macro="">
      <xdr:nvCxnSpPr>
        <xdr:cNvPr id="100" name="直線コネクタ 99"/>
        <xdr:cNvCxnSpPr/>
      </xdr:nvCxnSpPr>
      <xdr:spPr>
        <a:xfrm>
          <a:off x="1765300" y="6104467"/>
          <a:ext cx="762000" cy="6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165540</xdr:rowOff>
    </xdr:from>
    <xdr:ext cx="405111" cy="259045"/>
    <xdr:sp macro="" textlink="">
      <xdr:nvSpPr>
        <xdr:cNvPr id="101" name="n_1aveValue有形固定資産減価償却率"/>
        <xdr:cNvSpPr txBox="1"/>
      </xdr:nvSpPr>
      <xdr:spPr>
        <a:xfrm>
          <a:off x="3836044" y="5566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125959</xdr:rowOff>
    </xdr:from>
    <xdr:ext cx="405111" cy="259045"/>
    <xdr:sp macro="" textlink="">
      <xdr:nvSpPr>
        <xdr:cNvPr id="102" name="n_2aveValue有形固定資産減価償却率"/>
        <xdr:cNvSpPr txBox="1"/>
      </xdr:nvSpPr>
      <xdr:spPr>
        <a:xfrm>
          <a:off x="3086744" y="5526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75582</xdr:rowOff>
    </xdr:from>
    <xdr:ext cx="405111" cy="259045"/>
    <xdr:sp macro="" textlink="">
      <xdr:nvSpPr>
        <xdr:cNvPr id="103" name="n_3aveValue有形固定資産減価償却率"/>
        <xdr:cNvSpPr txBox="1"/>
      </xdr:nvSpPr>
      <xdr:spPr>
        <a:xfrm>
          <a:off x="2324744" y="5476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43197</xdr:rowOff>
    </xdr:from>
    <xdr:ext cx="405111" cy="259045"/>
    <xdr:sp macro="" textlink="">
      <xdr:nvSpPr>
        <xdr:cNvPr id="104" name="n_4aveValue有形固定資産減価償却率"/>
        <xdr:cNvSpPr txBox="1"/>
      </xdr:nvSpPr>
      <xdr:spPr>
        <a:xfrm>
          <a:off x="1562744" y="5443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30074</xdr:rowOff>
    </xdr:from>
    <xdr:ext cx="405111" cy="259045"/>
    <xdr:sp macro="" textlink="">
      <xdr:nvSpPr>
        <xdr:cNvPr id="105" name="n_1mainValue有形固定資産減価償却率"/>
        <xdr:cNvSpPr txBox="1"/>
      </xdr:nvSpPr>
      <xdr:spPr>
        <a:xfrm>
          <a:off x="3836044" y="6459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76852</xdr:rowOff>
    </xdr:from>
    <xdr:ext cx="405111" cy="259045"/>
    <xdr:sp macro="" textlink="">
      <xdr:nvSpPr>
        <xdr:cNvPr id="106" name="n_2mainValue有形固定資産減価償却率"/>
        <xdr:cNvSpPr txBox="1"/>
      </xdr:nvSpPr>
      <xdr:spPr>
        <a:xfrm>
          <a:off x="3086744" y="650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121090</xdr:rowOff>
    </xdr:from>
    <xdr:ext cx="405111" cy="259045"/>
    <xdr:sp macro="" textlink="">
      <xdr:nvSpPr>
        <xdr:cNvPr id="107" name="n_3mainValue有形固定資産減価償却率"/>
        <xdr:cNvSpPr txBox="1"/>
      </xdr:nvSpPr>
      <xdr:spPr>
        <a:xfrm>
          <a:off x="2324744" y="620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59919</xdr:rowOff>
    </xdr:from>
    <xdr:ext cx="405111" cy="259045"/>
    <xdr:sp macro="" textlink="">
      <xdr:nvSpPr>
        <xdr:cNvPr id="108" name="n_4mainValue有形固定資産減価償却率"/>
        <xdr:cNvSpPr txBox="1"/>
      </xdr:nvSpPr>
      <xdr:spPr>
        <a:xfrm>
          <a:off x="1562744" y="6146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[ 171.9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全国平均や栃木県平均を下回っている要因は、充当可能基金の財源が確保されており、一部地方債の償還が終了したことで元利償還額が減少した結果である。</a:t>
          </a:r>
        </a:p>
        <a:p>
          <a:r>
            <a:rPr kumimoji="1" lang="ja-JP" altLang="en-US" sz="1100">
              <a:latin typeface="ＭＳ Ｐゴシック" panose="020B0600070205080204" pitchFamily="50" charset="-128"/>
              <a:ea typeface="ＭＳ Ｐゴシック" panose="020B0600070205080204" pitchFamily="50" charset="-128"/>
            </a:rPr>
            <a:t>　地方債の発行は将来の負担に繋がることから、予算管理の徹底により、可能な限り抑制を図っていく。</a:t>
          </a:r>
        </a:p>
      </xdr:txBody>
    </xdr:sp>
    <xdr:clientData/>
  </xdr:twoCellAnchor>
  <xdr:oneCellAnchor>
    <xdr:from>
      <xdr:col>57</xdr:col>
      <xdr:colOff>111125</xdr:colOff>
      <xdr:row>23</xdr:row>
      <xdr:rowOff>47625</xdr:rowOff>
    </xdr:from>
    <xdr:ext cx="349839" cy="225703"/>
    <xdr:sp macro="" textlink="">
      <xdr:nvSpPr>
        <xdr:cNvPr id="122" name="テキスト ボックス 12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105558</xdr:rowOff>
    </xdr:from>
    <xdr:to>
      <xdr:col>76</xdr:col>
      <xdr:colOff>21589</xdr:colOff>
      <xdr:row>33</xdr:row>
      <xdr:rowOff>151151</xdr:rowOff>
    </xdr:to>
    <xdr:cxnSp macro="">
      <xdr:nvCxnSpPr>
        <xdr:cNvPr id="137" name="直線コネクタ 136"/>
        <xdr:cNvCxnSpPr/>
      </xdr:nvCxnSpPr>
      <xdr:spPr>
        <a:xfrm flipV="1">
          <a:off x="14793595" y="5334783"/>
          <a:ext cx="1269" cy="1245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154978</xdr:rowOff>
    </xdr:from>
    <xdr:ext cx="560923" cy="259045"/>
    <xdr:sp macro="" textlink="">
      <xdr:nvSpPr>
        <xdr:cNvPr id="138" name="債務償還比率最小値テキスト"/>
        <xdr:cNvSpPr txBox="1"/>
      </xdr:nvSpPr>
      <xdr:spPr>
        <a:xfrm>
          <a:off x="14846300" y="658435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151151</xdr:rowOff>
    </xdr:from>
    <xdr:to>
      <xdr:col>76</xdr:col>
      <xdr:colOff>111125</xdr:colOff>
      <xdr:row>33</xdr:row>
      <xdr:rowOff>151151</xdr:rowOff>
    </xdr:to>
    <xdr:cxnSp macro="">
      <xdr:nvCxnSpPr>
        <xdr:cNvPr id="139" name="直線コネクタ 138"/>
        <xdr:cNvCxnSpPr/>
      </xdr:nvCxnSpPr>
      <xdr:spPr>
        <a:xfrm>
          <a:off x="14706600" y="6580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52235</xdr:rowOff>
    </xdr:from>
    <xdr:ext cx="405111" cy="259045"/>
    <xdr:sp macro="" textlink="">
      <xdr:nvSpPr>
        <xdr:cNvPr id="140" name="債務償還比率最大値テキスト"/>
        <xdr:cNvSpPr txBox="1"/>
      </xdr:nvSpPr>
      <xdr:spPr>
        <a:xfrm>
          <a:off x="14846300" y="5110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105558</xdr:rowOff>
    </xdr:from>
    <xdr:to>
      <xdr:col>76</xdr:col>
      <xdr:colOff>111125</xdr:colOff>
      <xdr:row>26</xdr:row>
      <xdr:rowOff>105558</xdr:rowOff>
    </xdr:to>
    <xdr:cxnSp macro="">
      <xdr:nvCxnSpPr>
        <xdr:cNvPr id="141" name="直線コネクタ 140"/>
        <xdr:cNvCxnSpPr/>
      </xdr:nvCxnSpPr>
      <xdr:spPr>
        <a:xfrm>
          <a:off x="14706600" y="5334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118847</xdr:rowOff>
    </xdr:from>
    <xdr:ext cx="469744" cy="259045"/>
    <xdr:sp macro="" textlink="">
      <xdr:nvSpPr>
        <xdr:cNvPr id="142" name="債務償還比率平均値テキスト"/>
        <xdr:cNvSpPr txBox="1"/>
      </xdr:nvSpPr>
      <xdr:spPr>
        <a:xfrm>
          <a:off x="14846300" y="56909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140420</xdr:rowOff>
    </xdr:from>
    <xdr:to>
      <xdr:col>76</xdr:col>
      <xdr:colOff>73025</xdr:colOff>
      <xdr:row>29</xdr:row>
      <xdr:rowOff>70570</xdr:rowOff>
    </xdr:to>
    <xdr:sp macro="" textlink="">
      <xdr:nvSpPr>
        <xdr:cNvPr id="143" name="フローチャート: 判断 142"/>
        <xdr:cNvSpPr/>
      </xdr:nvSpPr>
      <xdr:spPr>
        <a:xfrm>
          <a:off x="14744700" y="5712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170286</xdr:rowOff>
    </xdr:from>
    <xdr:to>
      <xdr:col>72</xdr:col>
      <xdr:colOff>123825</xdr:colOff>
      <xdr:row>29</xdr:row>
      <xdr:rowOff>100436</xdr:rowOff>
    </xdr:to>
    <xdr:sp macro="" textlink="">
      <xdr:nvSpPr>
        <xdr:cNvPr id="144" name="フローチャート: 判断 143"/>
        <xdr:cNvSpPr/>
      </xdr:nvSpPr>
      <xdr:spPr>
        <a:xfrm>
          <a:off x="14033500" y="574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158891</xdr:rowOff>
    </xdr:from>
    <xdr:to>
      <xdr:col>68</xdr:col>
      <xdr:colOff>123825</xdr:colOff>
      <xdr:row>29</xdr:row>
      <xdr:rowOff>89041</xdr:rowOff>
    </xdr:to>
    <xdr:sp macro="" textlink="">
      <xdr:nvSpPr>
        <xdr:cNvPr id="145" name="フローチャート: 判断 144"/>
        <xdr:cNvSpPr/>
      </xdr:nvSpPr>
      <xdr:spPr>
        <a:xfrm>
          <a:off x="13271500" y="573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113862</xdr:rowOff>
    </xdr:from>
    <xdr:to>
      <xdr:col>64</xdr:col>
      <xdr:colOff>123825</xdr:colOff>
      <xdr:row>30</xdr:row>
      <xdr:rowOff>44012</xdr:rowOff>
    </xdr:to>
    <xdr:sp macro="" textlink="">
      <xdr:nvSpPr>
        <xdr:cNvPr id="146" name="フローチャート: 判断 145"/>
        <xdr:cNvSpPr/>
      </xdr:nvSpPr>
      <xdr:spPr>
        <a:xfrm>
          <a:off x="12509500" y="585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118180</xdr:rowOff>
    </xdr:from>
    <xdr:to>
      <xdr:col>60</xdr:col>
      <xdr:colOff>123825</xdr:colOff>
      <xdr:row>30</xdr:row>
      <xdr:rowOff>48330</xdr:rowOff>
    </xdr:to>
    <xdr:sp macro="" textlink="">
      <xdr:nvSpPr>
        <xdr:cNvPr id="147" name="フローチャート: 判断 146"/>
        <xdr:cNvSpPr/>
      </xdr:nvSpPr>
      <xdr:spPr>
        <a:xfrm>
          <a:off x="11747500" y="586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67543</xdr:rowOff>
    </xdr:from>
    <xdr:to>
      <xdr:col>76</xdr:col>
      <xdr:colOff>73025</xdr:colOff>
      <xdr:row>27</xdr:row>
      <xdr:rowOff>169143</xdr:rowOff>
    </xdr:to>
    <xdr:sp macro="" textlink="">
      <xdr:nvSpPr>
        <xdr:cNvPr id="153" name="楕円 152"/>
        <xdr:cNvSpPr/>
      </xdr:nvSpPr>
      <xdr:spPr>
        <a:xfrm>
          <a:off x="14744700" y="5468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90420</xdr:rowOff>
    </xdr:from>
    <xdr:ext cx="469744" cy="259045"/>
    <xdr:sp macro="" textlink="">
      <xdr:nvSpPr>
        <xdr:cNvPr id="154" name="債務償還比率該当値テキスト"/>
        <xdr:cNvSpPr txBox="1"/>
      </xdr:nvSpPr>
      <xdr:spPr>
        <a:xfrm>
          <a:off x="14846300" y="5319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142148</xdr:rowOff>
    </xdr:from>
    <xdr:to>
      <xdr:col>72</xdr:col>
      <xdr:colOff>123825</xdr:colOff>
      <xdr:row>28</xdr:row>
      <xdr:rowOff>72298</xdr:rowOff>
    </xdr:to>
    <xdr:sp macro="" textlink="">
      <xdr:nvSpPr>
        <xdr:cNvPr id="155" name="楕円 154"/>
        <xdr:cNvSpPr/>
      </xdr:nvSpPr>
      <xdr:spPr>
        <a:xfrm>
          <a:off x="14033500" y="554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118343</xdr:rowOff>
    </xdr:from>
    <xdr:to>
      <xdr:col>76</xdr:col>
      <xdr:colOff>22225</xdr:colOff>
      <xdr:row>28</xdr:row>
      <xdr:rowOff>21498</xdr:rowOff>
    </xdr:to>
    <xdr:cxnSp macro="">
      <xdr:nvCxnSpPr>
        <xdr:cNvPr id="156" name="直線コネクタ 155"/>
        <xdr:cNvCxnSpPr/>
      </xdr:nvCxnSpPr>
      <xdr:spPr>
        <a:xfrm flipV="1">
          <a:off x="14084300" y="5519018"/>
          <a:ext cx="711200" cy="7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118759</xdr:rowOff>
    </xdr:from>
    <xdr:to>
      <xdr:col>68</xdr:col>
      <xdr:colOff>123825</xdr:colOff>
      <xdr:row>28</xdr:row>
      <xdr:rowOff>48909</xdr:rowOff>
    </xdr:to>
    <xdr:sp macro="" textlink="">
      <xdr:nvSpPr>
        <xdr:cNvPr id="157" name="楕円 156"/>
        <xdr:cNvSpPr/>
      </xdr:nvSpPr>
      <xdr:spPr>
        <a:xfrm>
          <a:off x="13271500" y="551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169559</xdr:rowOff>
    </xdr:from>
    <xdr:to>
      <xdr:col>72</xdr:col>
      <xdr:colOff>73025</xdr:colOff>
      <xdr:row>28</xdr:row>
      <xdr:rowOff>21498</xdr:rowOff>
    </xdr:to>
    <xdr:cxnSp macro="">
      <xdr:nvCxnSpPr>
        <xdr:cNvPr id="158" name="直線コネクタ 157"/>
        <xdr:cNvCxnSpPr/>
      </xdr:nvCxnSpPr>
      <xdr:spPr>
        <a:xfrm>
          <a:off x="13322300" y="5570234"/>
          <a:ext cx="762000" cy="2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76609</xdr:rowOff>
    </xdr:from>
    <xdr:to>
      <xdr:col>64</xdr:col>
      <xdr:colOff>123825</xdr:colOff>
      <xdr:row>29</xdr:row>
      <xdr:rowOff>6759</xdr:rowOff>
    </xdr:to>
    <xdr:sp macro="" textlink="">
      <xdr:nvSpPr>
        <xdr:cNvPr id="159" name="楕円 158"/>
        <xdr:cNvSpPr/>
      </xdr:nvSpPr>
      <xdr:spPr>
        <a:xfrm>
          <a:off x="12509500" y="564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169559</xdr:rowOff>
    </xdr:from>
    <xdr:to>
      <xdr:col>68</xdr:col>
      <xdr:colOff>73025</xdr:colOff>
      <xdr:row>28</xdr:row>
      <xdr:rowOff>127409</xdr:rowOff>
    </xdr:to>
    <xdr:cxnSp macro="">
      <xdr:nvCxnSpPr>
        <xdr:cNvPr id="160" name="直線コネクタ 159"/>
        <xdr:cNvCxnSpPr/>
      </xdr:nvCxnSpPr>
      <xdr:spPr>
        <a:xfrm flipV="1">
          <a:off x="12560300" y="5570234"/>
          <a:ext cx="762000" cy="12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135742</xdr:rowOff>
    </xdr:from>
    <xdr:to>
      <xdr:col>60</xdr:col>
      <xdr:colOff>123825</xdr:colOff>
      <xdr:row>29</xdr:row>
      <xdr:rowOff>65892</xdr:rowOff>
    </xdr:to>
    <xdr:sp macro="" textlink="">
      <xdr:nvSpPr>
        <xdr:cNvPr id="161" name="楕円 160"/>
        <xdr:cNvSpPr/>
      </xdr:nvSpPr>
      <xdr:spPr>
        <a:xfrm>
          <a:off x="11747500" y="570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127409</xdr:rowOff>
    </xdr:from>
    <xdr:to>
      <xdr:col>64</xdr:col>
      <xdr:colOff>73025</xdr:colOff>
      <xdr:row>29</xdr:row>
      <xdr:rowOff>15092</xdr:rowOff>
    </xdr:to>
    <xdr:cxnSp macro="">
      <xdr:nvCxnSpPr>
        <xdr:cNvPr id="162" name="直線コネクタ 161"/>
        <xdr:cNvCxnSpPr/>
      </xdr:nvCxnSpPr>
      <xdr:spPr>
        <a:xfrm flipV="1">
          <a:off x="11798300" y="5699534"/>
          <a:ext cx="762000" cy="59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91563</xdr:rowOff>
    </xdr:from>
    <xdr:ext cx="469744" cy="259045"/>
    <xdr:sp macro="" textlink="">
      <xdr:nvSpPr>
        <xdr:cNvPr id="163" name="n_1aveValue債務償還比率"/>
        <xdr:cNvSpPr txBox="1"/>
      </xdr:nvSpPr>
      <xdr:spPr>
        <a:xfrm>
          <a:off x="13836727" y="5835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80168</xdr:rowOff>
    </xdr:from>
    <xdr:ext cx="469744" cy="259045"/>
    <xdr:sp macro="" textlink="">
      <xdr:nvSpPr>
        <xdr:cNvPr id="164" name="n_2aveValue債務償還比率"/>
        <xdr:cNvSpPr txBox="1"/>
      </xdr:nvSpPr>
      <xdr:spPr>
        <a:xfrm>
          <a:off x="13087427" y="582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35139</xdr:rowOff>
    </xdr:from>
    <xdr:ext cx="469744" cy="259045"/>
    <xdr:sp macro="" textlink="">
      <xdr:nvSpPr>
        <xdr:cNvPr id="165" name="n_3aveValue債務償還比率"/>
        <xdr:cNvSpPr txBox="1"/>
      </xdr:nvSpPr>
      <xdr:spPr>
        <a:xfrm>
          <a:off x="12325427" y="595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39457</xdr:rowOff>
    </xdr:from>
    <xdr:ext cx="469744" cy="259045"/>
    <xdr:sp macro="" textlink="">
      <xdr:nvSpPr>
        <xdr:cNvPr id="166" name="n_4aveValue債務償還比率"/>
        <xdr:cNvSpPr txBox="1"/>
      </xdr:nvSpPr>
      <xdr:spPr>
        <a:xfrm>
          <a:off x="11563427" y="5954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88825</xdr:rowOff>
    </xdr:from>
    <xdr:ext cx="469744" cy="259045"/>
    <xdr:sp macro="" textlink="">
      <xdr:nvSpPr>
        <xdr:cNvPr id="167" name="n_1mainValue債務償還比率"/>
        <xdr:cNvSpPr txBox="1"/>
      </xdr:nvSpPr>
      <xdr:spPr>
        <a:xfrm>
          <a:off x="13836727" y="5318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65436</xdr:rowOff>
    </xdr:from>
    <xdr:ext cx="469744" cy="259045"/>
    <xdr:sp macro="" textlink="">
      <xdr:nvSpPr>
        <xdr:cNvPr id="168" name="n_2mainValue債務償還比率"/>
        <xdr:cNvSpPr txBox="1"/>
      </xdr:nvSpPr>
      <xdr:spPr>
        <a:xfrm>
          <a:off x="13087427" y="529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23286</xdr:rowOff>
    </xdr:from>
    <xdr:ext cx="469744" cy="259045"/>
    <xdr:sp macro="" textlink="">
      <xdr:nvSpPr>
        <xdr:cNvPr id="169" name="n_3mainValue債務償還比率"/>
        <xdr:cNvSpPr txBox="1"/>
      </xdr:nvSpPr>
      <xdr:spPr>
        <a:xfrm>
          <a:off x="12325427" y="542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82419</xdr:rowOff>
    </xdr:from>
    <xdr:ext cx="469744" cy="259045"/>
    <xdr:sp macro="" textlink="">
      <xdr:nvSpPr>
        <xdr:cNvPr id="170" name="n_4mainValue債務償還比率"/>
        <xdr:cNvSpPr txBox="1"/>
      </xdr:nvSpPr>
      <xdr:spPr>
        <a:xfrm>
          <a:off x="11563427" y="5483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栃木県高根沢町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28,803
28,372
70.87
10,926,231
10,517,655
360,034
6,999,708
7,326,559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76200</xdr:rowOff>
    </xdr:from>
    <xdr:to>
      <xdr:col>24</xdr:col>
      <xdr:colOff>62865</xdr:colOff>
      <xdr:row>42</xdr:row>
      <xdr:rowOff>83820</xdr:rowOff>
    </xdr:to>
    <xdr:cxnSp macro="">
      <xdr:nvCxnSpPr>
        <xdr:cNvPr id="57" name="直線コネクタ 56"/>
        <xdr:cNvCxnSpPr/>
      </xdr:nvCxnSpPr>
      <xdr:spPr>
        <a:xfrm flipV="1">
          <a:off x="4634865" y="573405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87647</xdr:rowOff>
    </xdr:from>
    <xdr:ext cx="405111" cy="259045"/>
    <xdr:sp macro="" textlink="">
      <xdr:nvSpPr>
        <xdr:cNvPr id="58" name="【道路】&#10;有形固定資産減価償却率最小値テキスト"/>
        <xdr:cNvSpPr txBox="1"/>
      </xdr:nvSpPr>
      <xdr:spPr>
        <a:xfrm>
          <a:off x="4673600" y="728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83820</xdr:rowOff>
    </xdr:from>
    <xdr:to>
      <xdr:col>24</xdr:col>
      <xdr:colOff>152400</xdr:colOff>
      <xdr:row>42</xdr:row>
      <xdr:rowOff>83820</xdr:rowOff>
    </xdr:to>
    <xdr:cxnSp macro="">
      <xdr:nvCxnSpPr>
        <xdr:cNvPr id="59" name="直線コネクタ 58"/>
        <xdr:cNvCxnSpPr/>
      </xdr:nvCxnSpPr>
      <xdr:spPr>
        <a:xfrm>
          <a:off x="4546600" y="728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22877</xdr:rowOff>
    </xdr:from>
    <xdr:ext cx="405111" cy="259045"/>
    <xdr:sp macro="" textlink="">
      <xdr:nvSpPr>
        <xdr:cNvPr id="60" name="【道路】&#10;有形固定資産減価償却率最大値テキスト"/>
        <xdr:cNvSpPr txBox="1"/>
      </xdr:nvSpPr>
      <xdr:spPr>
        <a:xfrm>
          <a:off x="4673600" y="55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76200</xdr:rowOff>
    </xdr:from>
    <xdr:to>
      <xdr:col>24</xdr:col>
      <xdr:colOff>152400</xdr:colOff>
      <xdr:row>33</xdr:row>
      <xdr:rowOff>76200</xdr:rowOff>
    </xdr:to>
    <xdr:cxnSp macro="">
      <xdr:nvCxnSpPr>
        <xdr:cNvPr id="61" name="直線コネクタ 60"/>
        <xdr:cNvCxnSpPr/>
      </xdr:nvCxnSpPr>
      <xdr:spPr>
        <a:xfrm>
          <a:off x="4546600" y="573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105427</xdr:rowOff>
    </xdr:from>
    <xdr:ext cx="405111" cy="259045"/>
    <xdr:sp macro="" textlink="">
      <xdr:nvSpPr>
        <xdr:cNvPr id="62" name="【道路】&#10;有形固定資産減価償却率平均値テキスト"/>
        <xdr:cNvSpPr txBox="1"/>
      </xdr:nvSpPr>
      <xdr:spPr>
        <a:xfrm>
          <a:off x="4673600" y="6620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82550</xdr:rowOff>
    </xdr:from>
    <xdr:to>
      <xdr:col>24</xdr:col>
      <xdr:colOff>114300</xdr:colOff>
      <xdr:row>40</xdr:row>
      <xdr:rowOff>12700</xdr:rowOff>
    </xdr:to>
    <xdr:sp macro="" textlink="">
      <xdr:nvSpPr>
        <xdr:cNvPr id="63" name="フローチャート: 判断 62"/>
        <xdr:cNvSpPr/>
      </xdr:nvSpPr>
      <xdr:spPr>
        <a:xfrm>
          <a:off x="45847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158750</xdr:rowOff>
    </xdr:from>
    <xdr:to>
      <xdr:col>20</xdr:col>
      <xdr:colOff>38100</xdr:colOff>
      <xdr:row>39</xdr:row>
      <xdr:rowOff>88900</xdr:rowOff>
    </xdr:to>
    <xdr:sp macro="" textlink="">
      <xdr:nvSpPr>
        <xdr:cNvPr id="64" name="フローチャート: 判断 63"/>
        <xdr:cNvSpPr/>
      </xdr:nvSpPr>
      <xdr:spPr>
        <a:xfrm>
          <a:off x="3746500" y="667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116840</xdr:rowOff>
    </xdr:from>
    <xdr:to>
      <xdr:col>15</xdr:col>
      <xdr:colOff>101600</xdr:colOff>
      <xdr:row>39</xdr:row>
      <xdr:rowOff>46990</xdr:rowOff>
    </xdr:to>
    <xdr:sp macro="" textlink="">
      <xdr:nvSpPr>
        <xdr:cNvPr id="65" name="フローチャート: 判断 64"/>
        <xdr:cNvSpPr/>
      </xdr:nvSpPr>
      <xdr:spPr>
        <a:xfrm>
          <a:off x="2857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xdr:cNvSpPr/>
      </xdr:nvSpPr>
      <xdr:spPr>
        <a:xfrm>
          <a:off x="1968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10160</xdr:rowOff>
    </xdr:from>
    <xdr:to>
      <xdr:col>6</xdr:col>
      <xdr:colOff>38100</xdr:colOff>
      <xdr:row>38</xdr:row>
      <xdr:rowOff>111760</xdr:rowOff>
    </xdr:to>
    <xdr:sp macro="" textlink="">
      <xdr:nvSpPr>
        <xdr:cNvPr id="67" name="フローチャート: 判断 66"/>
        <xdr:cNvSpPr/>
      </xdr:nvSpPr>
      <xdr:spPr>
        <a:xfrm>
          <a:off x="1079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42</xdr:row>
      <xdr:rowOff>33020</xdr:rowOff>
    </xdr:from>
    <xdr:to>
      <xdr:col>24</xdr:col>
      <xdr:colOff>114300</xdr:colOff>
      <xdr:row>42</xdr:row>
      <xdr:rowOff>134620</xdr:rowOff>
    </xdr:to>
    <xdr:sp macro="" textlink="">
      <xdr:nvSpPr>
        <xdr:cNvPr id="73" name="楕円 72"/>
        <xdr:cNvSpPr/>
      </xdr:nvSpPr>
      <xdr:spPr>
        <a:xfrm>
          <a:off x="4584700" y="723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119397</xdr:rowOff>
    </xdr:from>
    <xdr:ext cx="405111" cy="259045"/>
    <xdr:sp macro="" textlink="">
      <xdr:nvSpPr>
        <xdr:cNvPr id="74" name="【道路】&#10;有形固定資産減価償却率該当値テキスト"/>
        <xdr:cNvSpPr txBox="1"/>
      </xdr:nvSpPr>
      <xdr:spPr>
        <a:xfrm>
          <a:off x="4673600" y="7148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128270</xdr:rowOff>
    </xdr:from>
    <xdr:to>
      <xdr:col>20</xdr:col>
      <xdr:colOff>38100</xdr:colOff>
      <xdr:row>42</xdr:row>
      <xdr:rowOff>58420</xdr:rowOff>
    </xdr:to>
    <xdr:sp macro="" textlink="">
      <xdr:nvSpPr>
        <xdr:cNvPr id="75" name="楕円 74"/>
        <xdr:cNvSpPr/>
      </xdr:nvSpPr>
      <xdr:spPr>
        <a:xfrm>
          <a:off x="3746500" y="715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7620</xdr:rowOff>
    </xdr:from>
    <xdr:to>
      <xdr:col>24</xdr:col>
      <xdr:colOff>63500</xdr:colOff>
      <xdr:row>42</xdr:row>
      <xdr:rowOff>83820</xdr:rowOff>
    </xdr:to>
    <xdr:cxnSp macro="">
      <xdr:nvCxnSpPr>
        <xdr:cNvPr id="76" name="直線コネクタ 75"/>
        <xdr:cNvCxnSpPr/>
      </xdr:nvCxnSpPr>
      <xdr:spPr>
        <a:xfrm>
          <a:off x="3797300" y="72085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128270</xdr:rowOff>
    </xdr:from>
    <xdr:to>
      <xdr:col>15</xdr:col>
      <xdr:colOff>101600</xdr:colOff>
      <xdr:row>42</xdr:row>
      <xdr:rowOff>58420</xdr:rowOff>
    </xdr:to>
    <xdr:sp macro="" textlink="">
      <xdr:nvSpPr>
        <xdr:cNvPr id="77" name="楕円 76"/>
        <xdr:cNvSpPr/>
      </xdr:nvSpPr>
      <xdr:spPr>
        <a:xfrm>
          <a:off x="2857500" y="715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7620</xdr:rowOff>
    </xdr:from>
    <xdr:to>
      <xdr:col>19</xdr:col>
      <xdr:colOff>177800</xdr:colOff>
      <xdr:row>42</xdr:row>
      <xdr:rowOff>7620</xdr:rowOff>
    </xdr:to>
    <xdr:cxnSp macro="">
      <xdr:nvCxnSpPr>
        <xdr:cNvPr id="78" name="直線コネクタ 77"/>
        <xdr:cNvCxnSpPr/>
      </xdr:nvCxnSpPr>
      <xdr:spPr>
        <a:xfrm>
          <a:off x="2908300" y="7208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44450</xdr:rowOff>
    </xdr:from>
    <xdr:to>
      <xdr:col>10</xdr:col>
      <xdr:colOff>165100</xdr:colOff>
      <xdr:row>41</xdr:row>
      <xdr:rowOff>146050</xdr:rowOff>
    </xdr:to>
    <xdr:sp macro="" textlink="">
      <xdr:nvSpPr>
        <xdr:cNvPr id="79" name="楕円 78"/>
        <xdr:cNvSpPr/>
      </xdr:nvSpPr>
      <xdr:spPr>
        <a:xfrm>
          <a:off x="19685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95250</xdr:rowOff>
    </xdr:from>
    <xdr:to>
      <xdr:col>15</xdr:col>
      <xdr:colOff>50800</xdr:colOff>
      <xdr:row>42</xdr:row>
      <xdr:rowOff>7620</xdr:rowOff>
    </xdr:to>
    <xdr:cxnSp macro="">
      <xdr:nvCxnSpPr>
        <xdr:cNvPr id="80" name="直線コネクタ 79"/>
        <xdr:cNvCxnSpPr/>
      </xdr:nvCxnSpPr>
      <xdr:spPr>
        <a:xfrm>
          <a:off x="2019300" y="71247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135890</xdr:rowOff>
    </xdr:from>
    <xdr:to>
      <xdr:col>6</xdr:col>
      <xdr:colOff>38100</xdr:colOff>
      <xdr:row>41</xdr:row>
      <xdr:rowOff>66040</xdr:rowOff>
    </xdr:to>
    <xdr:sp macro="" textlink="">
      <xdr:nvSpPr>
        <xdr:cNvPr id="81" name="楕円 80"/>
        <xdr:cNvSpPr/>
      </xdr:nvSpPr>
      <xdr:spPr>
        <a:xfrm>
          <a:off x="1079500" y="699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15240</xdr:rowOff>
    </xdr:from>
    <xdr:to>
      <xdr:col>10</xdr:col>
      <xdr:colOff>114300</xdr:colOff>
      <xdr:row>41</xdr:row>
      <xdr:rowOff>95250</xdr:rowOff>
    </xdr:to>
    <xdr:cxnSp macro="">
      <xdr:nvCxnSpPr>
        <xdr:cNvPr id="82" name="直線コネクタ 81"/>
        <xdr:cNvCxnSpPr/>
      </xdr:nvCxnSpPr>
      <xdr:spPr>
        <a:xfrm>
          <a:off x="1130300" y="704469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105427</xdr:rowOff>
    </xdr:from>
    <xdr:ext cx="405111" cy="259045"/>
    <xdr:sp macro="" textlink="">
      <xdr:nvSpPr>
        <xdr:cNvPr id="83" name="n_1aveValue【道路】&#10;有形固定資産減価償却率"/>
        <xdr:cNvSpPr txBox="1"/>
      </xdr:nvSpPr>
      <xdr:spPr>
        <a:xfrm>
          <a:off x="3582044" y="6449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63517</xdr:rowOff>
    </xdr:from>
    <xdr:ext cx="405111" cy="259045"/>
    <xdr:sp macro="" textlink="">
      <xdr:nvSpPr>
        <xdr:cNvPr id="84" name="n_2aveValue【道路】&#10;有形固定資産減価償却率"/>
        <xdr:cNvSpPr txBox="1"/>
      </xdr:nvSpPr>
      <xdr:spPr>
        <a:xfrm>
          <a:off x="2705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128287</xdr:rowOff>
    </xdr:from>
    <xdr:ext cx="405111" cy="259045"/>
    <xdr:sp macro="" textlink="">
      <xdr:nvSpPr>
        <xdr:cNvPr id="85" name="n_3aveValue【道路】&#10;有形固定資産減価償却率"/>
        <xdr:cNvSpPr txBox="1"/>
      </xdr:nvSpPr>
      <xdr:spPr>
        <a:xfrm>
          <a:off x="18167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128287</xdr:rowOff>
    </xdr:from>
    <xdr:ext cx="405111" cy="259045"/>
    <xdr:sp macro="" textlink="">
      <xdr:nvSpPr>
        <xdr:cNvPr id="86" name="n_4aveValue【道路】&#10;有形固定資産減価償却率"/>
        <xdr:cNvSpPr txBox="1"/>
      </xdr:nvSpPr>
      <xdr:spPr>
        <a:xfrm>
          <a:off x="9277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49547</xdr:rowOff>
    </xdr:from>
    <xdr:ext cx="405111" cy="259045"/>
    <xdr:sp macro="" textlink="">
      <xdr:nvSpPr>
        <xdr:cNvPr id="87" name="n_1mainValue【道路】&#10;有形固定資産減価償却率"/>
        <xdr:cNvSpPr txBox="1"/>
      </xdr:nvSpPr>
      <xdr:spPr>
        <a:xfrm>
          <a:off x="3582044" y="725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49547</xdr:rowOff>
    </xdr:from>
    <xdr:ext cx="405111" cy="259045"/>
    <xdr:sp macro="" textlink="">
      <xdr:nvSpPr>
        <xdr:cNvPr id="88" name="n_2mainValue【道路】&#10;有形固定資産減価償却率"/>
        <xdr:cNvSpPr txBox="1"/>
      </xdr:nvSpPr>
      <xdr:spPr>
        <a:xfrm>
          <a:off x="2705744" y="725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137177</xdr:rowOff>
    </xdr:from>
    <xdr:ext cx="405111" cy="259045"/>
    <xdr:sp macro="" textlink="">
      <xdr:nvSpPr>
        <xdr:cNvPr id="89" name="n_3mainValue【道路】&#10;有形固定資産減価償却率"/>
        <xdr:cNvSpPr txBox="1"/>
      </xdr:nvSpPr>
      <xdr:spPr>
        <a:xfrm>
          <a:off x="1816744"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57167</xdr:rowOff>
    </xdr:from>
    <xdr:ext cx="405111" cy="259045"/>
    <xdr:sp macro="" textlink="">
      <xdr:nvSpPr>
        <xdr:cNvPr id="90" name="n_4mainValue【道路】&#10;有形固定資産減価償却率"/>
        <xdr:cNvSpPr txBox="1"/>
      </xdr:nvSpPr>
      <xdr:spPr>
        <a:xfrm>
          <a:off x="927744" y="708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28020</xdr:rowOff>
    </xdr:from>
    <xdr:to>
      <xdr:col>54</xdr:col>
      <xdr:colOff>189865</xdr:colOff>
      <xdr:row>42</xdr:row>
      <xdr:rowOff>91963</xdr:rowOff>
    </xdr:to>
    <xdr:cxnSp macro="">
      <xdr:nvCxnSpPr>
        <xdr:cNvPr id="116" name="直線コネクタ 115"/>
        <xdr:cNvCxnSpPr/>
      </xdr:nvCxnSpPr>
      <xdr:spPr>
        <a:xfrm flipV="1">
          <a:off x="10476865" y="5857320"/>
          <a:ext cx="0" cy="1435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95790</xdr:rowOff>
    </xdr:from>
    <xdr:ext cx="469744" cy="259045"/>
    <xdr:sp macro="" textlink="">
      <xdr:nvSpPr>
        <xdr:cNvPr id="117" name="【道路】&#10;一人当たり延長最小値テキスト"/>
        <xdr:cNvSpPr txBox="1"/>
      </xdr:nvSpPr>
      <xdr:spPr>
        <a:xfrm>
          <a:off x="10515600" y="729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91963</xdr:rowOff>
    </xdr:from>
    <xdr:to>
      <xdr:col>55</xdr:col>
      <xdr:colOff>88900</xdr:colOff>
      <xdr:row>42</xdr:row>
      <xdr:rowOff>91963</xdr:rowOff>
    </xdr:to>
    <xdr:cxnSp macro="">
      <xdr:nvCxnSpPr>
        <xdr:cNvPr id="118" name="直線コネクタ 117"/>
        <xdr:cNvCxnSpPr/>
      </xdr:nvCxnSpPr>
      <xdr:spPr>
        <a:xfrm>
          <a:off x="10388600" y="7292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146147</xdr:rowOff>
    </xdr:from>
    <xdr:ext cx="599010" cy="259045"/>
    <xdr:sp macro="" textlink="">
      <xdr:nvSpPr>
        <xdr:cNvPr id="119" name="【道路】&#10;一人当たり延長最大値テキスト"/>
        <xdr:cNvSpPr txBox="1"/>
      </xdr:nvSpPr>
      <xdr:spPr>
        <a:xfrm>
          <a:off x="10515600" y="563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28020</xdr:rowOff>
    </xdr:from>
    <xdr:to>
      <xdr:col>55</xdr:col>
      <xdr:colOff>88900</xdr:colOff>
      <xdr:row>34</xdr:row>
      <xdr:rowOff>28020</xdr:rowOff>
    </xdr:to>
    <xdr:cxnSp macro="">
      <xdr:nvCxnSpPr>
        <xdr:cNvPr id="120" name="直線コネクタ 119"/>
        <xdr:cNvCxnSpPr/>
      </xdr:nvCxnSpPr>
      <xdr:spPr>
        <a:xfrm>
          <a:off x="10388600" y="585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13497</xdr:rowOff>
    </xdr:from>
    <xdr:ext cx="534377" cy="259045"/>
    <xdr:sp macro="" textlink="">
      <xdr:nvSpPr>
        <xdr:cNvPr id="121" name="【道路】&#10;一人当たり延長平均値テキスト"/>
        <xdr:cNvSpPr txBox="1"/>
      </xdr:nvSpPr>
      <xdr:spPr>
        <a:xfrm>
          <a:off x="10515600" y="6871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162070</xdr:rowOff>
    </xdr:from>
    <xdr:to>
      <xdr:col>55</xdr:col>
      <xdr:colOff>50800</xdr:colOff>
      <xdr:row>41</xdr:row>
      <xdr:rowOff>92220</xdr:rowOff>
    </xdr:to>
    <xdr:sp macro="" textlink="">
      <xdr:nvSpPr>
        <xdr:cNvPr id="122" name="フローチャート: 判断 121"/>
        <xdr:cNvSpPr/>
      </xdr:nvSpPr>
      <xdr:spPr>
        <a:xfrm>
          <a:off x="10426700" y="70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2834</xdr:rowOff>
    </xdr:from>
    <xdr:to>
      <xdr:col>50</xdr:col>
      <xdr:colOff>165100</xdr:colOff>
      <xdr:row>41</xdr:row>
      <xdr:rowOff>104434</xdr:rowOff>
    </xdr:to>
    <xdr:sp macro="" textlink="">
      <xdr:nvSpPr>
        <xdr:cNvPr id="123" name="フローチャート: 判断 122"/>
        <xdr:cNvSpPr/>
      </xdr:nvSpPr>
      <xdr:spPr>
        <a:xfrm>
          <a:off x="9588500" y="7032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15516</xdr:rowOff>
    </xdr:from>
    <xdr:to>
      <xdr:col>46</xdr:col>
      <xdr:colOff>38100</xdr:colOff>
      <xdr:row>41</xdr:row>
      <xdr:rowOff>117116</xdr:rowOff>
    </xdr:to>
    <xdr:sp macro="" textlink="">
      <xdr:nvSpPr>
        <xdr:cNvPr id="124" name="フローチャート: 判断 123"/>
        <xdr:cNvSpPr/>
      </xdr:nvSpPr>
      <xdr:spPr>
        <a:xfrm>
          <a:off x="8699500" y="704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23647</xdr:rowOff>
    </xdr:from>
    <xdr:to>
      <xdr:col>41</xdr:col>
      <xdr:colOff>101600</xdr:colOff>
      <xdr:row>41</xdr:row>
      <xdr:rowOff>125247</xdr:rowOff>
    </xdr:to>
    <xdr:sp macro="" textlink="">
      <xdr:nvSpPr>
        <xdr:cNvPr id="125" name="フローチャート: 判断 124"/>
        <xdr:cNvSpPr/>
      </xdr:nvSpPr>
      <xdr:spPr>
        <a:xfrm>
          <a:off x="7810500" y="705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169570</xdr:rowOff>
    </xdr:from>
    <xdr:to>
      <xdr:col>36</xdr:col>
      <xdr:colOff>165100</xdr:colOff>
      <xdr:row>41</xdr:row>
      <xdr:rowOff>99720</xdr:rowOff>
    </xdr:to>
    <xdr:sp macro="" textlink="">
      <xdr:nvSpPr>
        <xdr:cNvPr id="126" name="フローチャート: 判断 125"/>
        <xdr:cNvSpPr/>
      </xdr:nvSpPr>
      <xdr:spPr>
        <a:xfrm>
          <a:off x="6921500" y="702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50328</xdr:rowOff>
    </xdr:from>
    <xdr:to>
      <xdr:col>55</xdr:col>
      <xdr:colOff>50800</xdr:colOff>
      <xdr:row>41</xdr:row>
      <xdr:rowOff>151928</xdr:rowOff>
    </xdr:to>
    <xdr:sp macro="" textlink="">
      <xdr:nvSpPr>
        <xdr:cNvPr id="132" name="楕円 131"/>
        <xdr:cNvSpPr/>
      </xdr:nvSpPr>
      <xdr:spPr>
        <a:xfrm>
          <a:off x="10426700" y="707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28755</xdr:rowOff>
    </xdr:from>
    <xdr:ext cx="534377" cy="259045"/>
    <xdr:sp macro="" textlink="">
      <xdr:nvSpPr>
        <xdr:cNvPr id="133" name="【道路】&#10;一人当たり延長該当値テキスト"/>
        <xdr:cNvSpPr txBox="1"/>
      </xdr:nvSpPr>
      <xdr:spPr>
        <a:xfrm>
          <a:off x="10515600" y="7058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51841</xdr:rowOff>
    </xdr:from>
    <xdr:to>
      <xdr:col>50</xdr:col>
      <xdr:colOff>165100</xdr:colOff>
      <xdr:row>41</xdr:row>
      <xdr:rowOff>153441</xdr:rowOff>
    </xdr:to>
    <xdr:sp macro="" textlink="">
      <xdr:nvSpPr>
        <xdr:cNvPr id="134" name="楕円 133"/>
        <xdr:cNvSpPr/>
      </xdr:nvSpPr>
      <xdr:spPr>
        <a:xfrm>
          <a:off x="9588500" y="708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101128</xdr:rowOff>
    </xdr:from>
    <xdr:to>
      <xdr:col>55</xdr:col>
      <xdr:colOff>0</xdr:colOff>
      <xdr:row>41</xdr:row>
      <xdr:rowOff>102641</xdr:rowOff>
    </xdr:to>
    <xdr:cxnSp macro="">
      <xdr:nvCxnSpPr>
        <xdr:cNvPr id="135" name="直線コネクタ 134"/>
        <xdr:cNvCxnSpPr/>
      </xdr:nvCxnSpPr>
      <xdr:spPr>
        <a:xfrm flipV="1">
          <a:off x="9639300" y="7130578"/>
          <a:ext cx="838200" cy="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53975</xdr:rowOff>
    </xdr:from>
    <xdr:to>
      <xdr:col>46</xdr:col>
      <xdr:colOff>38100</xdr:colOff>
      <xdr:row>41</xdr:row>
      <xdr:rowOff>155575</xdr:rowOff>
    </xdr:to>
    <xdr:sp macro="" textlink="">
      <xdr:nvSpPr>
        <xdr:cNvPr id="136" name="楕円 135"/>
        <xdr:cNvSpPr/>
      </xdr:nvSpPr>
      <xdr:spPr>
        <a:xfrm>
          <a:off x="8699500" y="708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102641</xdr:rowOff>
    </xdr:from>
    <xdr:to>
      <xdr:col>50</xdr:col>
      <xdr:colOff>114300</xdr:colOff>
      <xdr:row>41</xdr:row>
      <xdr:rowOff>104775</xdr:rowOff>
    </xdr:to>
    <xdr:cxnSp macro="">
      <xdr:nvCxnSpPr>
        <xdr:cNvPr id="137" name="直線コネクタ 136"/>
        <xdr:cNvCxnSpPr/>
      </xdr:nvCxnSpPr>
      <xdr:spPr>
        <a:xfrm flipV="1">
          <a:off x="8750300" y="7132091"/>
          <a:ext cx="8890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56065</xdr:rowOff>
    </xdr:from>
    <xdr:to>
      <xdr:col>41</xdr:col>
      <xdr:colOff>101600</xdr:colOff>
      <xdr:row>41</xdr:row>
      <xdr:rowOff>157665</xdr:rowOff>
    </xdr:to>
    <xdr:sp macro="" textlink="">
      <xdr:nvSpPr>
        <xdr:cNvPr id="138" name="楕円 137"/>
        <xdr:cNvSpPr/>
      </xdr:nvSpPr>
      <xdr:spPr>
        <a:xfrm>
          <a:off x="7810500" y="70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104775</xdr:rowOff>
    </xdr:from>
    <xdr:to>
      <xdr:col>45</xdr:col>
      <xdr:colOff>177800</xdr:colOff>
      <xdr:row>41</xdr:row>
      <xdr:rowOff>106865</xdr:rowOff>
    </xdr:to>
    <xdr:cxnSp macro="">
      <xdr:nvCxnSpPr>
        <xdr:cNvPr id="139" name="直線コネクタ 138"/>
        <xdr:cNvCxnSpPr/>
      </xdr:nvCxnSpPr>
      <xdr:spPr>
        <a:xfrm flipV="1">
          <a:off x="7861300" y="7134225"/>
          <a:ext cx="889000" cy="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56587</xdr:rowOff>
    </xdr:from>
    <xdr:to>
      <xdr:col>36</xdr:col>
      <xdr:colOff>165100</xdr:colOff>
      <xdr:row>41</xdr:row>
      <xdr:rowOff>158187</xdr:rowOff>
    </xdr:to>
    <xdr:sp macro="" textlink="">
      <xdr:nvSpPr>
        <xdr:cNvPr id="140" name="楕円 139"/>
        <xdr:cNvSpPr/>
      </xdr:nvSpPr>
      <xdr:spPr>
        <a:xfrm>
          <a:off x="6921500" y="708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106865</xdr:rowOff>
    </xdr:from>
    <xdr:to>
      <xdr:col>41</xdr:col>
      <xdr:colOff>50800</xdr:colOff>
      <xdr:row>41</xdr:row>
      <xdr:rowOff>107387</xdr:rowOff>
    </xdr:to>
    <xdr:cxnSp macro="">
      <xdr:nvCxnSpPr>
        <xdr:cNvPr id="141" name="直線コネクタ 140"/>
        <xdr:cNvCxnSpPr/>
      </xdr:nvCxnSpPr>
      <xdr:spPr>
        <a:xfrm flipV="1">
          <a:off x="6972300" y="7136315"/>
          <a:ext cx="889000" cy="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120961</xdr:rowOff>
    </xdr:from>
    <xdr:ext cx="534377" cy="259045"/>
    <xdr:sp macro="" textlink="">
      <xdr:nvSpPr>
        <xdr:cNvPr id="142" name="n_1aveValue【道路】&#10;一人当たり延長"/>
        <xdr:cNvSpPr txBox="1"/>
      </xdr:nvSpPr>
      <xdr:spPr>
        <a:xfrm>
          <a:off x="9359411" y="680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133643</xdr:rowOff>
    </xdr:from>
    <xdr:ext cx="534377" cy="259045"/>
    <xdr:sp macro="" textlink="">
      <xdr:nvSpPr>
        <xdr:cNvPr id="143" name="n_2aveValue【道路】&#10;一人当たり延長"/>
        <xdr:cNvSpPr txBox="1"/>
      </xdr:nvSpPr>
      <xdr:spPr>
        <a:xfrm>
          <a:off x="8483111" y="682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141774</xdr:rowOff>
    </xdr:from>
    <xdr:ext cx="534377" cy="259045"/>
    <xdr:sp macro="" textlink="">
      <xdr:nvSpPr>
        <xdr:cNvPr id="144" name="n_3aveValue【道路】&#10;一人当たり延長"/>
        <xdr:cNvSpPr txBox="1"/>
      </xdr:nvSpPr>
      <xdr:spPr>
        <a:xfrm>
          <a:off x="7594111" y="6828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116247</xdr:rowOff>
    </xdr:from>
    <xdr:ext cx="534377" cy="259045"/>
    <xdr:sp macro="" textlink="">
      <xdr:nvSpPr>
        <xdr:cNvPr id="145" name="n_4aveValue【道路】&#10;一人当たり延長"/>
        <xdr:cNvSpPr txBox="1"/>
      </xdr:nvSpPr>
      <xdr:spPr>
        <a:xfrm>
          <a:off x="6705111" y="680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144568</xdr:rowOff>
    </xdr:from>
    <xdr:ext cx="534377" cy="259045"/>
    <xdr:sp macro="" textlink="">
      <xdr:nvSpPr>
        <xdr:cNvPr id="146" name="n_1mainValue【道路】&#10;一人当たり延長"/>
        <xdr:cNvSpPr txBox="1"/>
      </xdr:nvSpPr>
      <xdr:spPr>
        <a:xfrm>
          <a:off x="9359411" y="717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146702</xdr:rowOff>
    </xdr:from>
    <xdr:ext cx="534377" cy="259045"/>
    <xdr:sp macro="" textlink="">
      <xdr:nvSpPr>
        <xdr:cNvPr id="147" name="n_2mainValue【道路】&#10;一人当たり延長"/>
        <xdr:cNvSpPr txBox="1"/>
      </xdr:nvSpPr>
      <xdr:spPr>
        <a:xfrm>
          <a:off x="8483111" y="717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148792</xdr:rowOff>
    </xdr:from>
    <xdr:ext cx="534377" cy="259045"/>
    <xdr:sp macro="" textlink="">
      <xdr:nvSpPr>
        <xdr:cNvPr id="148" name="n_3mainValue【道路】&#10;一人当たり延長"/>
        <xdr:cNvSpPr txBox="1"/>
      </xdr:nvSpPr>
      <xdr:spPr>
        <a:xfrm>
          <a:off x="7594111" y="717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149314</xdr:rowOff>
    </xdr:from>
    <xdr:ext cx="534377" cy="259045"/>
    <xdr:sp macro="" textlink="">
      <xdr:nvSpPr>
        <xdr:cNvPr id="149" name="n_4mainValue【道路】&#10;一人当たり延長"/>
        <xdr:cNvSpPr txBox="1"/>
      </xdr:nvSpPr>
      <xdr:spPr>
        <a:xfrm>
          <a:off x="6705111" y="7178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2" name="テキスト ボックス 161"/>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0" name="テキスト ボックス 169"/>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116205</xdr:rowOff>
    </xdr:from>
    <xdr:to>
      <xdr:col>24</xdr:col>
      <xdr:colOff>62865</xdr:colOff>
      <xdr:row>64</xdr:row>
      <xdr:rowOff>167640</xdr:rowOff>
    </xdr:to>
    <xdr:cxnSp macro="">
      <xdr:nvCxnSpPr>
        <xdr:cNvPr id="173" name="直線コネクタ 172"/>
        <xdr:cNvCxnSpPr/>
      </xdr:nvCxnSpPr>
      <xdr:spPr>
        <a:xfrm flipV="1">
          <a:off x="4634865" y="9717405"/>
          <a:ext cx="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65</xdr:row>
      <xdr:rowOff>17</xdr:rowOff>
    </xdr:from>
    <xdr:ext cx="405111" cy="259045"/>
    <xdr:sp macro="" textlink="">
      <xdr:nvSpPr>
        <xdr:cNvPr id="174" name="【橋りょう・トンネル】&#10;有形固定資産減価償却率最小値テキスト"/>
        <xdr:cNvSpPr txBox="1"/>
      </xdr:nvSpPr>
      <xdr:spPr>
        <a:xfrm>
          <a:off x="4673600" y="1114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167640</xdr:rowOff>
    </xdr:from>
    <xdr:to>
      <xdr:col>24</xdr:col>
      <xdr:colOff>152400</xdr:colOff>
      <xdr:row>64</xdr:row>
      <xdr:rowOff>167640</xdr:rowOff>
    </xdr:to>
    <xdr:cxnSp macro="">
      <xdr:nvCxnSpPr>
        <xdr:cNvPr id="175" name="直線コネクタ 174"/>
        <xdr:cNvCxnSpPr/>
      </xdr:nvCxnSpPr>
      <xdr:spPr>
        <a:xfrm>
          <a:off x="4546600" y="1114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62882</xdr:rowOff>
    </xdr:from>
    <xdr:ext cx="405111" cy="259045"/>
    <xdr:sp macro="" textlink="">
      <xdr:nvSpPr>
        <xdr:cNvPr id="176" name="【橋りょう・トンネル】&#10;有形固定資産減価償却率最大値テキスト"/>
        <xdr:cNvSpPr txBox="1"/>
      </xdr:nvSpPr>
      <xdr:spPr>
        <a:xfrm>
          <a:off x="4673600" y="949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116205</xdr:rowOff>
    </xdr:from>
    <xdr:to>
      <xdr:col>24</xdr:col>
      <xdr:colOff>152400</xdr:colOff>
      <xdr:row>56</xdr:row>
      <xdr:rowOff>116205</xdr:rowOff>
    </xdr:to>
    <xdr:cxnSp macro="">
      <xdr:nvCxnSpPr>
        <xdr:cNvPr id="177" name="直線コネクタ 176"/>
        <xdr:cNvCxnSpPr/>
      </xdr:nvCxnSpPr>
      <xdr:spPr>
        <a:xfrm>
          <a:off x="4546600" y="971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29227</xdr:rowOff>
    </xdr:from>
    <xdr:ext cx="405111" cy="259045"/>
    <xdr:sp macro="" textlink="">
      <xdr:nvSpPr>
        <xdr:cNvPr id="178" name="【橋りょう・トンネル】&#10;有形固定資産減価償却率平均値テキスト"/>
        <xdr:cNvSpPr txBox="1"/>
      </xdr:nvSpPr>
      <xdr:spPr>
        <a:xfrm>
          <a:off x="4673600" y="10487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xdr:rowOff>
    </xdr:from>
    <xdr:to>
      <xdr:col>24</xdr:col>
      <xdr:colOff>114300</xdr:colOff>
      <xdr:row>62</xdr:row>
      <xdr:rowOff>107950</xdr:rowOff>
    </xdr:to>
    <xdr:sp macro="" textlink="">
      <xdr:nvSpPr>
        <xdr:cNvPr id="179" name="フローチャート: 判断 178"/>
        <xdr:cNvSpPr/>
      </xdr:nvSpPr>
      <xdr:spPr>
        <a:xfrm>
          <a:off x="4584700" y="1063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166370</xdr:rowOff>
    </xdr:from>
    <xdr:to>
      <xdr:col>20</xdr:col>
      <xdr:colOff>38100</xdr:colOff>
      <xdr:row>62</xdr:row>
      <xdr:rowOff>96520</xdr:rowOff>
    </xdr:to>
    <xdr:sp macro="" textlink="">
      <xdr:nvSpPr>
        <xdr:cNvPr id="180" name="フローチャート: 判断 179"/>
        <xdr:cNvSpPr/>
      </xdr:nvSpPr>
      <xdr:spPr>
        <a:xfrm>
          <a:off x="37465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135890</xdr:rowOff>
    </xdr:from>
    <xdr:to>
      <xdr:col>15</xdr:col>
      <xdr:colOff>101600</xdr:colOff>
      <xdr:row>62</xdr:row>
      <xdr:rowOff>66040</xdr:rowOff>
    </xdr:to>
    <xdr:sp macro="" textlink="">
      <xdr:nvSpPr>
        <xdr:cNvPr id="181" name="フローチャート: 判断 180"/>
        <xdr:cNvSpPr/>
      </xdr:nvSpPr>
      <xdr:spPr>
        <a:xfrm>
          <a:off x="2857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88265</xdr:rowOff>
    </xdr:from>
    <xdr:to>
      <xdr:col>10</xdr:col>
      <xdr:colOff>165100</xdr:colOff>
      <xdr:row>62</xdr:row>
      <xdr:rowOff>18415</xdr:rowOff>
    </xdr:to>
    <xdr:sp macro="" textlink="">
      <xdr:nvSpPr>
        <xdr:cNvPr id="182" name="フローチャート: 判断 181"/>
        <xdr:cNvSpPr/>
      </xdr:nvSpPr>
      <xdr:spPr>
        <a:xfrm>
          <a:off x="1968500" y="1054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109220</xdr:rowOff>
    </xdr:from>
    <xdr:to>
      <xdr:col>6</xdr:col>
      <xdr:colOff>38100</xdr:colOff>
      <xdr:row>62</xdr:row>
      <xdr:rowOff>39370</xdr:rowOff>
    </xdr:to>
    <xdr:sp macro="" textlink="">
      <xdr:nvSpPr>
        <xdr:cNvPr id="183" name="フローチャート: 判断 182"/>
        <xdr:cNvSpPr/>
      </xdr:nvSpPr>
      <xdr:spPr>
        <a:xfrm>
          <a:off x="1079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65405</xdr:rowOff>
    </xdr:from>
    <xdr:to>
      <xdr:col>24</xdr:col>
      <xdr:colOff>114300</xdr:colOff>
      <xdr:row>64</xdr:row>
      <xdr:rowOff>167005</xdr:rowOff>
    </xdr:to>
    <xdr:sp macro="" textlink="">
      <xdr:nvSpPr>
        <xdr:cNvPr id="189" name="楕円 188"/>
        <xdr:cNvSpPr/>
      </xdr:nvSpPr>
      <xdr:spPr>
        <a:xfrm>
          <a:off x="4584700" y="1103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151782</xdr:rowOff>
    </xdr:from>
    <xdr:ext cx="405111" cy="259045"/>
    <xdr:sp macro="" textlink="">
      <xdr:nvSpPr>
        <xdr:cNvPr id="190" name="【橋りょう・トンネル】&#10;有形固定資産減価償却率該当値テキスト"/>
        <xdr:cNvSpPr txBox="1"/>
      </xdr:nvSpPr>
      <xdr:spPr>
        <a:xfrm>
          <a:off x="4673600" y="10953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31115</xdr:rowOff>
    </xdr:from>
    <xdr:to>
      <xdr:col>20</xdr:col>
      <xdr:colOff>38100</xdr:colOff>
      <xdr:row>64</xdr:row>
      <xdr:rowOff>132715</xdr:rowOff>
    </xdr:to>
    <xdr:sp macro="" textlink="">
      <xdr:nvSpPr>
        <xdr:cNvPr id="191" name="楕円 190"/>
        <xdr:cNvSpPr/>
      </xdr:nvSpPr>
      <xdr:spPr>
        <a:xfrm>
          <a:off x="3746500" y="1100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81915</xdr:rowOff>
    </xdr:from>
    <xdr:to>
      <xdr:col>24</xdr:col>
      <xdr:colOff>63500</xdr:colOff>
      <xdr:row>64</xdr:row>
      <xdr:rowOff>116205</xdr:rowOff>
    </xdr:to>
    <xdr:cxnSp macro="">
      <xdr:nvCxnSpPr>
        <xdr:cNvPr id="192" name="直線コネクタ 191"/>
        <xdr:cNvCxnSpPr/>
      </xdr:nvCxnSpPr>
      <xdr:spPr>
        <a:xfrm>
          <a:off x="3797300" y="1105471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2540</xdr:rowOff>
    </xdr:from>
    <xdr:to>
      <xdr:col>15</xdr:col>
      <xdr:colOff>101600</xdr:colOff>
      <xdr:row>64</xdr:row>
      <xdr:rowOff>104140</xdr:rowOff>
    </xdr:to>
    <xdr:sp macro="" textlink="">
      <xdr:nvSpPr>
        <xdr:cNvPr id="193" name="楕円 192"/>
        <xdr:cNvSpPr/>
      </xdr:nvSpPr>
      <xdr:spPr>
        <a:xfrm>
          <a:off x="2857500" y="1097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53340</xdr:rowOff>
    </xdr:from>
    <xdr:to>
      <xdr:col>19</xdr:col>
      <xdr:colOff>177800</xdr:colOff>
      <xdr:row>64</xdr:row>
      <xdr:rowOff>81915</xdr:rowOff>
    </xdr:to>
    <xdr:cxnSp macro="">
      <xdr:nvCxnSpPr>
        <xdr:cNvPr id="194" name="直線コネクタ 193"/>
        <xdr:cNvCxnSpPr/>
      </xdr:nvCxnSpPr>
      <xdr:spPr>
        <a:xfrm>
          <a:off x="2908300" y="1102614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13970</xdr:rowOff>
    </xdr:from>
    <xdr:to>
      <xdr:col>10</xdr:col>
      <xdr:colOff>165100</xdr:colOff>
      <xdr:row>64</xdr:row>
      <xdr:rowOff>115570</xdr:rowOff>
    </xdr:to>
    <xdr:sp macro="" textlink="">
      <xdr:nvSpPr>
        <xdr:cNvPr id="195" name="楕円 194"/>
        <xdr:cNvSpPr/>
      </xdr:nvSpPr>
      <xdr:spPr>
        <a:xfrm>
          <a:off x="1968500" y="1098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53340</xdr:rowOff>
    </xdr:from>
    <xdr:to>
      <xdr:col>15</xdr:col>
      <xdr:colOff>50800</xdr:colOff>
      <xdr:row>64</xdr:row>
      <xdr:rowOff>64770</xdr:rowOff>
    </xdr:to>
    <xdr:cxnSp macro="">
      <xdr:nvCxnSpPr>
        <xdr:cNvPr id="196" name="直線コネクタ 195"/>
        <xdr:cNvCxnSpPr/>
      </xdr:nvCxnSpPr>
      <xdr:spPr>
        <a:xfrm flipV="1">
          <a:off x="2019300" y="110261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149225</xdr:rowOff>
    </xdr:from>
    <xdr:to>
      <xdr:col>6</xdr:col>
      <xdr:colOff>38100</xdr:colOff>
      <xdr:row>64</xdr:row>
      <xdr:rowOff>79375</xdr:rowOff>
    </xdr:to>
    <xdr:sp macro="" textlink="">
      <xdr:nvSpPr>
        <xdr:cNvPr id="197" name="楕円 196"/>
        <xdr:cNvSpPr/>
      </xdr:nvSpPr>
      <xdr:spPr>
        <a:xfrm>
          <a:off x="1079500" y="1095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28575</xdr:rowOff>
    </xdr:from>
    <xdr:to>
      <xdr:col>10</xdr:col>
      <xdr:colOff>114300</xdr:colOff>
      <xdr:row>64</xdr:row>
      <xdr:rowOff>64770</xdr:rowOff>
    </xdr:to>
    <xdr:cxnSp macro="">
      <xdr:nvCxnSpPr>
        <xdr:cNvPr id="198" name="直線コネクタ 197"/>
        <xdr:cNvCxnSpPr/>
      </xdr:nvCxnSpPr>
      <xdr:spPr>
        <a:xfrm>
          <a:off x="1130300" y="1100137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113047</xdr:rowOff>
    </xdr:from>
    <xdr:ext cx="405111" cy="259045"/>
    <xdr:sp macro="" textlink="">
      <xdr:nvSpPr>
        <xdr:cNvPr id="199" name="n_1aveValue【橋りょう・トンネル】&#10;有形固定資産減価償却率"/>
        <xdr:cNvSpPr txBox="1"/>
      </xdr:nvSpPr>
      <xdr:spPr>
        <a:xfrm>
          <a:off x="3582044" y="10400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82567</xdr:rowOff>
    </xdr:from>
    <xdr:ext cx="405111" cy="259045"/>
    <xdr:sp macro="" textlink="">
      <xdr:nvSpPr>
        <xdr:cNvPr id="200" name="n_2aveValue【橋りょう・トンネル】&#10;有形固定資産減価償却率"/>
        <xdr:cNvSpPr txBox="1"/>
      </xdr:nvSpPr>
      <xdr:spPr>
        <a:xfrm>
          <a:off x="2705744" y="10369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34942</xdr:rowOff>
    </xdr:from>
    <xdr:ext cx="405111" cy="259045"/>
    <xdr:sp macro="" textlink="">
      <xdr:nvSpPr>
        <xdr:cNvPr id="201" name="n_3aveValue【橋りょう・トンネル】&#10;有形固定資産減価償却率"/>
        <xdr:cNvSpPr txBox="1"/>
      </xdr:nvSpPr>
      <xdr:spPr>
        <a:xfrm>
          <a:off x="1816744" y="1032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55897</xdr:rowOff>
    </xdr:from>
    <xdr:ext cx="405111" cy="259045"/>
    <xdr:sp macro="" textlink="">
      <xdr:nvSpPr>
        <xdr:cNvPr id="202" name="n_4aveValue【橋りょう・トンネル】&#10;有形固定資産減価償却率"/>
        <xdr:cNvSpPr txBox="1"/>
      </xdr:nvSpPr>
      <xdr:spPr>
        <a:xfrm>
          <a:off x="927744" y="1034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123842</xdr:rowOff>
    </xdr:from>
    <xdr:ext cx="405111" cy="259045"/>
    <xdr:sp macro="" textlink="">
      <xdr:nvSpPr>
        <xdr:cNvPr id="203" name="n_1mainValue【橋りょう・トンネル】&#10;有形固定資産減価償却率"/>
        <xdr:cNvSpPr txBox="1"/>
      </xdr:nvSpPr>
      <xdr:spPr>
        <a:xfrm>
          <a:off x="3582044" y="1109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95267</xdr:rowOff>
    </xdr:from>
    <xdr:ext cx="405111" cy="259045"/>
    <xdr:sp macro="" textlink="">
      <xdr:nvSpPr>
        <xdr:cNvPr id="204" name="n_2mainValue【橋りょう・トンネル】&#10;有形固定資産減価償却率"/>
        <xdr:cNvSpPr txBox="1"/>
      </xdr:nvSpPr>
      <xdr:spPr>
        <a:xfrm>
          <a:off x="2705744" y="1106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106697</xdr:rowOff>
    </xdr:from>
    <xdr:ext cx="405111" cy="259045"/>
    <xdr:sp macro="" textlink="">
      <xdr:nvSpPr>
        <xdr:cNvPr id="205" name="n_3mainValue【橋りょう・トンネル】&#10;有形固定資産減価償却率"/>
        <xdr:cNvSpPr txBox="1"/>
      </xdr:nvSpPr>
      <xdr:spPr>
        <a:xfrm>
          <a:off x="1816744" y="1107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70502</xdr:rowOff>
    </xdr:from>
    <xdr:ext cx="405111" cy="259045"/>
    <xdr:sp macro="" textlink="">
      <xdr:nvSpPr>
        <xdr:cNvPr id="206" name="n_4mainValue【橋りょう・トンネル】&#10;有形固定資産減価償却率"/>
        <xdr:cNvSpPr txBox="1"/>
      </xdr:nvSpPr>
      <xdr:spPr>
        <a:xfrm>
          <a:off x="927744" y="1104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7" name="直線コネクタ 21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8" name="テキスト ボックス 217"/>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9" name="直線コネクタ 21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20" name="テキスト ボックス 219"/>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1" name="直線コネクタ 22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2" name="テキスト ボックス 221"/>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3" name="直線コネクタ 22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4" name="テキスト ボックス 223"/>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149667</xdr:rowOff>
    </xdr:from>
    <xdr:to>
      <xdr:col>54</xdr:col>
      <xdr:colOff>189865</xdr:colOff>
      <xdr:row>63</xdr:row>
      <xdr:rowOff>163586</xdr:rowOff>
    </xdr:to>
    <xdr:cxnSp macro="">
      <xdr:nvCxnSpPr>
        <xdr:cNvPr id="228" name="直線コネクタ 227"/>
        <xdr:cNvCxnSpPr/>
      </xdr:nvCxnSpPr>
      <xdr:spPr>
        <a:xfrm flipV="1">
          <a:off x="10476865" y="9579417"/>
          <a:ext cx="0" cy="1385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167413</xdr:rowOff>
    </xdr:from>
    <xdr:ext cx="469744" cy="259045"/>
    <xdr:sp macro="" textlink="">
      <xdr:nvSpPr>
        <xdr:cNvPr id="229" name="【橋りょう・トンネル】&#10;一人当たり有形固定資産（償却資産）額最小値テキスト"/>
        <xdr:cNvSpPr txBox="1"/>
      </xdr:nvSpPr>
      <xdr:spPr>
        <a:xfrm>
          <a:off x="10515600" y="1096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163586</xdr:rowOff>
    </xdr:from>
    <xdr:to>
      <xdr:col>55</xdr:col>
      <xdr:colOff>88900</xdr:colOff>
      <xdr:row>63</xdr:row>
      <xdr:rowOff>163586</xdr:rowOff>
    </xdr:to>
    <xdr:cxnSp macro="">
      <xdr:nvCxnSpPr>
        <xdr:cNvPr id="230" name="直線コネクタ 229"/>
        <xdr:cNvCxnSpPr/>
      </xdr:nvCxnSpPr>
      <xdr:spPr>
        <a:xfrm>
          <a:off x="10388600" y="1096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96344</xdr:rowOff>
    </xdr:from>
    <xdr:ext cx="599010" cy="259045"/>
    <xdr:sp macro="" textlink="">
      <xdr:nvSpPr>
        <xdr:cNvPr id="231" name="【橋りょう・トンネル】&#10;一人当たり有形固定資産（償却資産）額最大値テキスト"/>
        <xdr:cNvSpPr txBox="1"/>
      </xdr:nvSpPr>
      <xdr:spPr>
        <a:xfrm>
          <a:off x="10515600" y="9354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149667</xdr:rowOff>
    </xdr:from>
    <xdr:to>
      <xdr:col>55</xdr:col>
      <xdr:colOff>88900</xdr:colOff>
      <xdr:row>55</xdr:row>
      <xdr:rowOff>149667</xdr:rowOff>
    </xdr:to>
    <xdr:cxnSp macro="">
      <xdr:nvCxnSpPr>
        <xdr:cNvPr id="232" name="直線コネクタ 231"/>
        <xdr:cNvCxnSpPr/>
      </xdr:nvCxnSpPr>
      <xdr:spPr>
        <a:xfrm>
          <a:off x="10388600" y="957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40918</xdr:rowOff>
    </xdr:from>
    <xdr:ext cx="599010" cy="259045"/>
    <xdr:sp macro="" textlink="">
      <xdr:nvSpPr>
        <xdr:cNvPr id="233" name="【橋りょう・トンネル】&#10;一人当たり有形固定資産（償却資産）額平均値テキスト"/>
        <xdr:cNvSpPr txBox="1"/>
      </xdr:nvSpPr>
      <xdr:spPr>
        <a:xfrm>
          <a:off x="10515600" y="10327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18041</xdr:rowOff>
    </xdr:from>
    <xdr:to>
      <xdr:col>55</xdr:col>
      <xdr:colOff>50800</xdr:colOff>
      <xdr:row>61</xdr:row>
      <xdr:rowOff>119641</xdr:rowOff>
    </xdr:to>
    <xdr:sp macro="" textlink="">
      <xdr:nvSpPr>
        <xdr:cNvPr id="234" name="フローチャート: 判断 233"/>
        <xdr:cNvSpPr/>
      </xdr:nvSpPr>
      <xdr:spPr>
        <a:xfrm>
          <a:off x="10426700" y="1047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30604</xdr:rowOff>
    </xdr:from>
    <xdr:to>
      <xdr:col>50</xdr:col>
      <xdr:colOff>165100</xdr:colOff>
      <xdr:row>61</xdr:row>
      <xdr:rowOff>132204</xdr:rowOff>
    </xdr:to>
    <xdr:sp macro="" textlink="">
      <xdr:nvSpPr>
        <xdr:cNvPr id="235" name="フローチャート: 判断 234"/>
        <xdr:cNvSpPr/>
      </xdr:nvSpPr>
      <xdr:spPr>
        <a:xfrm>
          <a:off x="9588500" y="1048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34472</xdr:rowOff>
    </xdr:from>
    <xdr:to>
      <xdr:col>46</xdr:col>
      <xdr:colOff>38100</xdr:colOff>
      <xdr:row>61</xdr:row>
      <xdr:rowOff>136072</xdr:rowOff>
    </xdr:to>
    <xdr:sp macro="" textlink="">
      <xdr:nvSpPr>
        <xdr:cNvPr id="236" name="フローチャート: 判断 235"/>
        <xdr:cNvSpPr/>
      </xdr:nvSpPr>
      <xdr:spPr>
        <a:xfrm>
          <a:off x="8699500" y="1049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70367</xdr:rowOff>
    </xdr:from>
    <xdr:to>
      <xdr:col>41</xdr:col>
      <xdr:colOff>101600</xdr:colOff>
      <xdr:row>62</xdr:row>
      <xdr:rowOff>517</xdr:rowOff>
    </xdr:to>
    <xdr:sp macro="" textlink="">
      <xdr:nvSpPr>
        <xdr:cNvPr id="237" name="フローチャート: 判断 236"/>
        <xdr:cNvSpPr/>
      </xdr:nvSpPr>
      <xdr:spPr>
        <a:xfrm>
          <a:off x="7810500" y="105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40210</xdr:rowOff>
    </xdr:from>
    <xdr:to>
      <xdr:col>36</xdr:col>
      <xdr:colOff>165100</xdr:colOff>
      <xdr:row>61</xdr:row>
      <xdr:rowOff>141810</xdr:rowOff>
    </xdr:to>
    <xdr:sp macro="" textlink="">
      <xdr:nvSpPr>
        <xdr:cNvPr id="238" name="フローチャート: 判断 237"/>
        <xdr:cNvSpPr/>
      </xdr:nvSpPr>
      <xdr:spPr>
        <a:xfrm>
          <a:off x="6921500" y="1049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68216</xdr:rowOff>
    </xdr:from>
    <xdr:to>
      <xdr:col>55</xdr:col>
      <xdr:colOff>50800</xdr:colOff>
      <xdr:row>61</xdr:row>
      <xdr:rowOff>169816</xdr:rowOff>
    </xdr:to>
    <xdr:sp macro="" textlink="">
      <xdr:nvSpPr>
        <xdr:cNvPr id="244" name="楕円 243"/>
        <xdr:cNvSpPr/>
      </xdr:nvSpPr>
      <xdr:spPr>
        <a:xfrm>
          <a:off x="10426700" y="1052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46643</xdr:rowOff>
    </xdr:from>
    <xdr:ext cx="599010" cy="259045"/>
    <xdr:sp macro="" textlink="">
      <xdr:nvSpPr>
        <xdr:cNvPr id="245" name="【橋りょう・トンネル】&#10;一人当たり有形固定資産（償却資産）額該当値テキスト"/>
        <xdr:cNvSpPr txBox="1"/>
      </xdr:nvSpPr>
      <xdr:spPr>
        <a:xfrm>
          <a:off x="10515600" y="10505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71901</xdr:rowOff>
    </xdr:from>
    <xdr:to>
      <xdr:col>50</xdr:col>
      <xdr:colOff>165100</xdr:colOff>
      <xdr:row>62</xdr:row>
      <xdr:rowOff>2051</xdr:rowOff>
    </xdr:to>
    <xdr:sp macro="" textlink="">
      <xdr:nvSpPr>
        <xdr:cNvPr id="246" name="楕円 245"/>
        <xdr:cNvSpPr/>
      </xdr:nvSpPr>
      <xdr:spPr>
        <a:xfrm>
          <a:off x="9588500" y="1053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119016</xdr:rowOff>
    </xdr:from>
    <xdr:to>
      <xdr:col>55</xdr:col>
      <xdr:colOff>0</xdr:colOff>
      <xdr:row>61</xdr:row>
      <xdr:rowOff>122701</xdr:rowOff>
    </xdr:to>
    <xdr:cxnSp macro="">
      <xdr:nvCxnSpPr>
        <xdr:cNvPr id="247" name="直線コネクタ 246"/>
        <xdr:cNvCxnSpPr/>
      </xdr:nvCxnSpPr>
      <xdr:spPr>
        <a:xfrm flipV="1">
          <a:off x="9639300" y="10577466"/>
          <a:ext cx="838200" cy="3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77140</xdr:rowOff>
    </xdr:from>
    <xdr:to>
      <xdr:col>46</xdr:col>
      <xdr:colOff>38100</xdr:colOff>
      <xdr:row>62</xdr:row>
      <xdr:rowOff>7290</xdr:rowOff>
    </xdr:to>
    <xdr:sp macro="" textlink="">
      <xdr:nvSpPr>
        <xdr:cNvPr id="248" name="楕円 247"/>
        <xdr:cNvSpPr/>
      </xdr:nvSpPr>
      <xdr:spPr>
        <a:xfrm>
          <a:off x="8699500" y="1053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122701</xdr:rowOff>
    </xdr:from>
    <xdr:to>
      <xdr:col>50</xdr:col>
      <xdr:colOff>114300</xdr:colOff>
      <xdr:row>61</xdr:row>
      <xdr:rowOff>127940</xdr:rowOff>
    </xdr:to>
    <xdr:cxnSp macro="">
      <xdr:nvCxnSpPr>
        <xdr:cNvPr id="249" name="直線コネクタ 248"/>
        <xdr:cNvCxnSpPr/>
      </xdr:nvCxnSpPr>
      <xdr:spPr>
        <a:xfrm flipV="1">
          <a:off x="8750300" y="10581151"/>
          <a:ext cx="889000" cy="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89997</xdr:rowOff>
    </xdr:from>
    <xdr:to>
      <xdr:col>41</xdr:col>
      <xdr:colOff>101600</xdr:colOff>
      <xdr:row>62</xdr:row>
      <xdr:rowOff>20147</xdr:rowOff>
    </xdr:to>
    <xdr:sp macro="" textlink="">
      <xdr:nvSpPr>
        <xdr:cNvPr id="250" name="楕円 249"/>
        <xdr:cNvSpPr/>
      </xdr:nvSpPr>
      <xdr:spPr>
        <a:xfrm>
          <a:off x="7810500" y="10548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127940</xdr:rowOff>
    </xdr:from>
    <xdr:to>
      <xdr:col>45</xdr:col>
      <xdr:colOff>177800</xdr:colOff>
      <xdr:row>61</xdr:row>
      <xdr:rowOff>140797</xdr:rowOff>
    </xdr:to>
    <xdr:cxnSp macro="">
      <xdr:nvCxnSpPr>
        <xdr:cNvPr id="251" name="直線コネクタ 250"/>
        <xdr:cNvCxnSpPr/>
      </xdr:nvCxnSpPr>
      <xdr:spPr>
        <a:xfrm flipV="1">
          <a:off x="7861300" y="10586390"/>
          <a:ext cx="889000" cy="1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91236</xdr:rowOff>
    </xdr:from>
    <xdr:to>
      <xdr:col>36</xdr:col>
      <xdr:colOff>165100</xdr:colOff>
      <xdr:row>62</xdr:row>
      <xdr:rowOff>21386</xdr:rowOff>
    </xdr:to>
    <xdr:sp macro="" textlink="">
      <xdr:nvSpPr>
        <xdr:cNvPr id="252" name="楕円 251"/>
        <xdr:cNvSpPr/>
      </xdr:nvSpPr>
      <xdr:spPr>
        <a:xfrm>
          <a:off x="6921500" y="1054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140797</xdr:rowOff>
    </xdr:from>
    <xdr:to>
      <xdr:col>41</xdr:col>
      <xdr:colOff>50800</xdr:colOff>
      <xdr:row>61</xdr:row>
      <xdr:rowOff>142036</xdr:rowOff>
    </xdr:to>
    <xdr:cxnSp macro="">
      <xdr:nvCxnSpPr>
        <xdr:cNvPr id="253" name="直線コネクタ 252"/>
        <xdr:cNvCxnSpPr/>
      </xdr:nvCxnSpPr>
      <xdr:spPr>
        <a:xfrm flipV="1">
          <a:off x="6972300" y="10599247"/>
          <a:ext cx="889000" cy="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148731</xdr:rowOff>
    </xdr:from>
    <xdr:ext cx="599010" cy="259045"/>
    <xdr:sp macro="" textlink="">
      <xdr:nvSpPr>
        <xdr:cNvPr id="254" name="n_1aveValue【橋りょう・トンネル】&#10;一人当たり有形固定資産（償却資産）額"/>
        <xdr:cNvSpPr txBox="1"/>
      </xdr:nvSpPr>
      <xdr:spPr>
        <a:xfrm>
          <a:off x="9327095" y="10264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152599</xdr:rowOff>
    </xdr:from>
    <xdr:ext cx="599010" cy="259045"/>
    <xdr:sp macro="" textlink="">
      <xdr:nvSpPr>
        <xdr:cNvPr id="255" name="n_2aveValue【橋りょう・トンネル】&#10;一人当たり有形固定資産（償却資産）額"/>
        <xdr:cNvSpPr txBox="1"/>
      </xdr:nvSpPr>
      <xdr:spPr>
        <a:xfrm>
          <a:off x="8450795" y="1026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17044</xdr:rowOff>
    </xdr:from>
    <xdr:ext cx="599010" cy="259045"/>
    <xdr:sp macro="" textlink="">
      <xdr:nvSpPr>
        <xdr:cNvPr id="256" name="n_3aveValue【橋りょう・トンネル】&#10;一人当たり有形固定資産（償却資産）額"/>
        <xdr:cNvSpPr txBox="1"/>
      </xdr:nvSpPr>
      <xdr:spPr>
        <a:xfrm>
          <a:off x="7561795" y="10304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158337</xdr:rowOff>
    </xdr:from>
    <xdr:ext cx="599010" cy="259045"/>
    <xdr:sp macro="" textlink="">
      <xdr:nvSpPr>
        <xdr:cNvPr id="257" name="n_4aveValue【橋りょう・トンネル】&#10;一人当たり有形固定資産（償却資産）額"/>
        <xdr:cNvSpPr txBox="1"/>
      </xdr:nvSpPr>
      <xdr:spPr>
        <a:xfrm>
          <a:off x="6672795" y="1027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164628</xdr:rowOff>
    </xdr:from>
    <xdr:ext cx="599010" cy="259045"/>
    <xdr:sp macro="" textlink="">
      <xdr:nvSpPr>
        <xdr:cNvPr id="258" name="n_1mainValue【橋りょう・トンネル】&#10;一人当たり有形固定資産（償却資産）額"/>
        <xdr:cNvSpPr txBox="1"/>
      </xdr:nvSpPr>
      <xdr:spPr>
        <a:xfrm>
          <a:off x="9327095" y="10623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169867</xdr:rowOff>
    </xdr:from>
    <xdr:ext cx="599010" cy="259045"/>
    <xdr:sp macro="" textlink="">
      <xdr:nvSpPr>
        <xdr:cNvPr id="259" name="n_2mainValue【橋りょう・トンネル】&#10;一人当たり有形固定資産（償却資産）額"/>
        <xdr:cNvSpPr txBox="1"/>
      </xdr:nvSpPr>
      <xdr:spPr>
        <a:xfrm>
          <a:off x="8450795" y="10628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11274</xdr:rowOff>
    </xdr:from>
    <xdr:ext cx="599010" cy="259045"/>
    <xdr:sp macro="" textlink="">
      <xdr:nvSpPr>
        <xdr:cNvPr id="260" name="n_3mainValue【橋りょう・トンネル】&#10;一人当たり有形固定資産（償却資産）額"/>
        <xdr:cNvSpPr txBox="1"/>
      </xdr:nvSpPr>
      <xdr:spPr>
        <a:xfrm>
          <a:off x="7561795" y="10641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12513</xdr:rowOff>
    </xdr:from>
    <xdr:ext cx="599010" cy="259045"/>
    <xdr:sp macro="" textlink="">
      <xdr:nvSpPr>
        <xdr:cNvPr id="261" name="n_4mainValue【橋りょう・トンネル】&#10;一人当たり有形固定資産（償却資産）額"/>
        <xdr:cNvSpPr txBox="1"/>
      </xdr:nvSpPr>
      <xdr:spPr>
        <a:xfrm>
          <a:off x="6672795" y="10642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79248</xdr:rowOff>
    </xdr:from>
    <xdr:to>
      <xdr:col>24</xdr:col>
      <xdr:colOff>62865</xdr:colOff>
      <xdr:row>86</xdr:row>
      <xdr:rowOff>38100</xdr:rowOff>
    </xdr:to>
    <xdr:cxnSp macro="">
      <xdr:nvCxnSpPr>
        <xdr:cNvPr id="284" name="直線コネクタ 283"/>
        <xdr:cNvCxnSpPr/>
      </xdr:nvCxnSpPr>
      <xdr:spPr>
        <a:xfrm flipV="1">
          <a:off x="4634865" y="13280898"/>
          <a:ext cx="0" cy="1501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公営住宅】&#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25925</xdr:rowOff>
    </xdr:from>
    <xdr:ext cx="405111" cy="259045"/>
    <xdr:sp macro="" textlink="">
      <xdr:nvSpPr>
        <xdr:cNvPr id="287" name="【公営住宅】&#10;有形固定資産減価償却率最大値テキスト"/>
        <xdr:cNvSpPr txBox="1"/>
      </xdr:nvSpPr>
      <xdr:spPr>
        <a:xfrm>
          <a:off x="4673600" y="13056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79248</xdr:rowOff>
    </xdr:from>
    <xdr:to>
      <xdr:col>24</xdr:col>
      <xdr:colOff>152400</xdr:colOff>
      <xdr:row>77</xdr:row>
      <xdr:rowOff>79248</xdr:rowOff>
    </xdr:to>
    <xdr:cxnSp macro="">
      <xdr:nvCxnSpPr>
        <xdr:cNvPr id="288" name="直線コネクタ 287"/>
        <xdr:cNvCxnSpPr/>
      </xdr:nvCxnSpPr>
      <xdr:spPr>
        <a:xfrm>
          <a:off x="4546600" y="13280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38879</xdr:rowOff>
    </xdr:from>
    <xdr:ext cx="405111" cy="259045"/>
    <xdr:sp macro="" textlink="">
      <xdr:nvSpPr>
        <xdr:cNvPr id="289" name="【公営住宅】&#10;有形固定資産減価償却率平均値テキスト"/>
        <xdr:cNvSpPr txBox="1"/>
      </xdr:nvSpPr>
      <xdr:spPr>
        <a:xfrm>
          <a:off x="4673600" y="140977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60452</xdr:rowOff>
    </xdr:from>
    <xdr:to>
      <xdr:col>24</xdr:col>
      <xdr:colOff>114300</xdr:colOff>
      <xdr:row>82</xdr:row>
      <xdr:rowOff>162052</xdr:rowOff>
    </xdr:to>
    <xdr:sp macro="" textlink="">
      <xdr:nvSpPr>
        <xdr:cNvPr id="290" name="フローチャート: 判断 289"/>
        <xdr:cNvSpPr/>
      </xdr:nvSpPr>
      <xdr:spPr>
        <a:xfrm>
          <a:off x="4584700" y="1411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5587</xdr:rowOff>
    </xdr:from>
    <xdr:to>
      <xdr:col>20</xdr:col>
      <xdr:colOff>38100</xdr:colOff>
      <xdr:row>82</xdr:row>
      <xdr:rowOff>107187</xdr:rowOff>
    </xdr:to>
    <xdr:sp macro="" textlink="">
      <xdr:nvSpPr>
        <xdr:cNvPr id="291" name="フローチャート: 判断 290"/>
        <xdr:cNvSpPr/>
      </xdr:nvSpPr>
      <xdr:spPr>
        <a:xfrm>
          <a:off x="3746500" y="1406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156463</xdr:rowOff>
    </xdr:from>
    <xdr:to>
      <xdr:col>15</xdr:col>
      <xdr:colOff>101600</xdr:colOff>
      <xdr:row>82</xdr:row>
      <xdr:rowOff>86613</xdr:rowOff>
    </xdr:to>
    <xdr:sp macro="" textlink="">
      <xdr:nvSpPr>
        <xdr:cNvPr id="292" name="フローチャート: 判断 291"/>
        <xdr:cNvSpPr/>
      </xdr:nvSpPr>
      <xdr:spPr>
        <a:xfrm>
          <a:off x="2857500" y="1404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117602</xdr:rowOff>
    </xdr:from>
    <xdr:to>
      <xdr:col>10</xdr:col>
      <xdr:colOff>165100</xdr:colOff>
      <xdr:row>82</xdr:row>
      <xdr:rowOff>47752</xdr:rowOff>
    </xdr:to>
    <xdr:sp macro="" textlink="">
      <xdr:nvSpPr>
        <xdr:cNvPr id="293" name="フローチャート: 判断 292"/>
        <xdr:cNvSpPr/>
      </xdr:nvSpPr>
      <xdr:spPr>
        <a:xfrm>
          <a:off x="1968500" y="1400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78739</xdr:rowOff>
    </xdr:from>
    <xdr:to>
      <xdr:col>6</xdr:col>
      <xdr:colOff>38100</xdr:colOff>
      <xdr:row>82</xdr:row>
      <xdr:rowOff>8889</xdr:rowOff>
    </xdr:to>
    <xdr:sp macro="" textlink="">
      <xdr:nvSpPr>
        <xdr:cNvPr id="294" name="フローチャート: 判断 293"/>
        <xdr:cNvSpPr/>
      </xdr:nvSpPr>
      <xdr:spPr>
        <a:xfrm>
          <a:off x="1079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21589</xdr:rowOff>
    </xdr:from>
    <xdr:to>
      <xdr:col>24</xdr:col>
      <xdr:colOff>114300</xdr:colOff>
      <xdr:row>81</xdr:row>
      <xdr:rowOff>123189</xdr:rowOff>
    </xdr:to>
    <xdr:sp macro="" textlink="">
      <xdr:nvSpPr>
        <xdr:cNvPr id="300" name="楕円 299"/>
        <xdr:cNvSpPr/>
      </xdr:nvSpPr>
      <xdr:spPr>
        <a:xfrm>
          <a:off x="45847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44466</xdr:rowOff>
    </xdr:from>
    <xdr:ext cx="405111" cy="259045"/>
    <xdr:sp macro="" textlink="">
      <xdr:nvSpPr>
        <xdr:cNvPr id="301" name="【公営住宅】&#10;有形固定資産減価償却率該当値テキスト"/>
        <xdr:cNvSpPr txBox="1"/>
      </xdr:nvSpPr>
      <xdr:spPr>
        <a:xfrm>
          <a:off x="4673600"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135889</xdr:rowOff>
    </xdr:from>
    <xdr:to>
      <xdr:col>20</xdr:col>
      <xdr:colOff>38100</xdr:colOff>
      <xdr:row>81</xdr:row>
      <xdr:rowOff>66039</xdr:rowOff>
    </xdr:to>
    <xdr:sp macro="" textlink="">
      <xdr:nvSpPr>
        <xdr:cNvPr id="302" name="楕円 301"/>
        <xdr:cNvSpPr/>
      </xdr:nvSpPr>
      <xdr:spPr>
        <a:xfrm>
          <a:off x="3746500" y="1385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15239</xdr:rowOff>
    </xdr:from>
    <xdr:to>
      <xdr:col>24</xdr:col>
      <xdr:colOff>63500</xdr:colOff>
      <xdr:row>81</xdr:row>
      <xdr:rowOff>72389</xdr:rowOff>
    </xdr:to>
    <xdr:cxnSp macro="">
      <xdr:nvCxnSpPr>
        <xdr:cNvPr id="303" name="直線コネクタ 302"/>
        <xdr:cNvCxnSpPr/>
      </xdr:nvCxnSpPr>
      <xdr:spPr>
        <a:xfrm>
          <a:off x="3797300" y="13902689"/>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85598</xdr:rowOff>
    </xdr:from>
    <xdr:to>
      <xdr:col>15</xdr:col>
      <xdr:colOff>101600</xdr:colOff>
      <xdr:row>81</xdr:row>
      <xdr:rowOff>15748</xdr:rowOff>
    </xdr:to>
    <xdr:sp macro="" textlink="">
      <xdr:nvSpPr>
        <xdr:cNvPr id="304" name="楕円 303"/>
        <xdr:cNvSpPr/>
      </xdr:nvSpPr>
      <xdr:spPr>
        <a:xfrm>
          <a:off x="2857500" y="1380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136398</xdr:rowOff>
    </xdr:from>
    <xdr:to>
      <xdr:col>19</xdr:col>
      <xdr:colOff>177800</xdr:colOff>
      <xdr:row>81</xdr:row>
      <xdr:rowOff>15239</xdr:rowOff>
    </xdr:to>
    <xdr:cxnSp macro="">
      <xdr:nvCxnSpPr>
        <xdr:cNvPr id="305" name="直線コネクタ 304"/>
        <xdr:cNvCxnSpPr/>
      </xdr:nvCxnSpPr>
      <xdr:spPr>
        <a:xfrm>
          <a:off x="2908300" y="13852398"/>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46737</xdr:rowOff>
    </xdr:from>
    <xdr:to>
      <xdr:col>10</xdr:col>
      <xdr:colOff>165100</xdr:colOff>
      <xdr:row>80</xdr:row>
      <xdr:rowOff>148337</xdr:rowOff>
    </xdr:to>
    <xdr:sp macro="" textlink="">
      <xdr:nvSpPr>
        <xdr:cNvPr id="306" name="楕円 305"/>
        <xdr:cNvSpPr/>
      </xdr:nvSpPr>
      <xdr:spPr>
        <a:xfrm>
          <a:off x="1968500" y="1376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97537</xdr:rowOff>
    </xdr:from>
    <xdr:to>
      <xdr:col>15</xdr:col>
      <xdr:colOff>50800</xdr:colOff>
      <xdr:row>80</xdr:row>
      <xdr:rowOff>136398</xdr:rowOff>
    </xdr:to>
    <xdr:cxnSp macro="">
      <xdr:nvCxnSpPr>
        <xdr:cNvPr id="307" name="直線コネクタ 306"/>
        <xdr:cNvCxnSpPr/>
      </xdr:nvCxnSpPr>
      <xdr:spPr>
        <a:xfrm>
          <a:off x="2019300" y="13813537"/>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3302</xdr:rowOff>
    </xdr:from>
    <xdr:to>
      <xdr:col>6</xdr:col>
      <xdr:colOff>38100</xdr:colOff>
      <xdr:row>80</xdr:row>
      <xdr:rowOff>104902</xdr:rowOff>
    </xdr:to>
    <xdr:sp macro="" textlink="">
      <xdr:nvSpPr>
        <xdr:cNvPr id="308" name="楕円 307"/>
        <xdr:cNvSpPr/>
      </xdr:nvSpPr>
      <xdr:spPr>
        <a:xfrm>
          <a:off x="1079500" y="1371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54102</xdr:rowOff>
    </xdr:from>
    <xdr:to>
      <xdr:col>10</xdr:col>
      <xdr:colOff>114300</xdr:colOff>
      <xdr:row>80</xdr:row>
      <xdr:rowOff>97537</xdr:rowOff>
    </xdr:to>
    <xdr:cxnSp macro="">
      <xdr:nvCxnSpPr>
        <xdr:cNvPr id="309" name="直線コネクタ 308"/>
        <xdr:cNvCxnSpPr/>
      </xdr:nvCxnSpPr>
      <xdr:spPr>
        <a:xfrm>
          <a:off x="1130300" y="13770102"/>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98314</xdr:rowOff>
    </xdr:from>
    <xdr:ext cx="405111" cy="259045"/>
    <xdr:sp macro="" textlink="">
      <xdr:nvSpPr>
        <xdr:cNvPr id="310" name="n_1aveValue【公営住宅】&#10;有形固定資産減価償却率"/>
        <xdr:cNvSpPr txBox="1"/>
      </xdr:nvSpPr>
      <xdr:spPr>
        <a:xfrm>
          <a:off x="3582044" y="14157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77740</xdr:rowOff>
    </xdr:from>
    <xdr:ext cx="405111" cy="259045"/>
    <xdr:sp macro="" textlink="">
      <xdr:nvSpPr>
        <xdr:cNvPr id="311" name="n_2aveValue【公営住宅】&#10;有形固定資産減価償却率"/>
        <xdr:cNvSpPr txBox="1"/>
      </xdr:nvSpPr>
      <xdr:spPr>
        <a:xfrm>
          <a:off x="2705744" y="1413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38879</xdr:rowOff>
    </xdr:from>
    <xdr:ext cx="405111" cy="259045"/>
    <xdr:sp macro="" textlink="">
      <xdr:nvSpPr>
        <xdr:cNvPr id="312" name="n_3aveValue【公営住宅】&#10;有形固定資産減価償却率"/>
        <xdr:cNvSpPr txBox="1"/>
      </xdr:nvSpPr>
      <xdr:spPr>
        <a:xfrm>
          <a:off x="1816744" y="1409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xdr:rowOff>
    </xdr:from>
    <xdr:ext cx="405111" cy="259045"/>
    <xdr:sp macro="" textlink="">
      <xdr:nvSpPr>
        <xdr:cNvPr id="313" name="n_4aveValue【公営住宅】&#10;有形固定資産減価償却率"/>
        <xdr:cNvSpPr txBox="1"/>
      </xdr:nvSpPr>
      <xdr:spPr>
        <a:xfrm>
          <a:off x="927744" y="1405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82566</xdr:rowOff>
    </xdr:from>
    <xdr:ext cx="405111" cy="259045"/>
    <xdr:sp macro="" textlink="">
      <xdr:nvSpPr>
        <xdr:cNvPr id="314" name="n_1mainValue【公営住宅】&#10;有形固定資産減価償却率"/>
        <xdr:cNvSpPr txBox="1"/>
      </xdr:nvSpPr>
      <xdr:spPr>
        <a:xfrm>
          <a:off x="3582044"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32275</xdr:rowOff>
    </xdr:from>
    <xdr:ext cx="405111" cy="259045"/>
    <xdr:sp macro="" textlink="">
      <xdr:nvSpPr>
        <xdr:cNvPr id="315" name="n_2mainValue【公営住宅】&#10;有形固定資産減価償却率"/>
        <xdr:cNvSpPr txBox="1"/>
      </xdr:nvSpPr>
      <xdr:spPr>
        <a:xfrm>
          <a:off x="2705744" y="13576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164864</xdr:rowOff>
    </xdr:from>
    <xdr:ext cx="405111" cy="259045"/>
    <xdr:sp macro="" textlink="">
      <xdr:nvSpPr>
        <xdr:cNvPr id="316" name="n_3mainValue【公営住宅】&#10;有形固定資産減価償却率"/>
        <xdr:cNvSpPr txBox="1"/>
      </xdr:nvSpPr>
      <xdr:spPr>
        <a:xfrm>
          <a:off x="1816744" y="13537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121429</xdr:rowOff>
    </xdr:from>
    <xdr:ext cx="405111" cy="259045"/>
    <xdr:sp macro="" textlink="">
      <xdr:nvSpPr>
        <xdr:cNvPr id="317" name="n_4mainValue【公営住宅】&#10;有形固定資産減価償却率"/>
        <xdr:cNvSpPr txBox="1"/>
      </xdr:nvSpPr>
      <xdr:spPr>
        <a:xfrm>
          <a:off x="927744" y="1349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28" name="直線コネクタ 327"/>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29" name="テキスト ボックス 328"/>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2" name="直線コネクタ 331"/>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3" name="テキスト ボックス 332"/>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99822</xdr:rowOff>
    </xdr:from>
    <xdr:to>
      <xdr:col>54</xdr:col>
      <xdr:colOff>189865</xdr:colOff>
      <xdr:row>85</xdr:row>
      <xdr:rowOff>83820</xdr:rowOff>
    </xdr:to>
    <xdr:cxnSp macro="">
      <xdr:nvCxnSpPr>
        <xdr:cNvPr id="337" name="直線コネクタ 336"/>
        <xdr:cNvCxnSpPr/>
      </xdr:nvCxnSpPr>
      <xdr:spPr>
        <a:xfrm flipV="1">
          <a:off x="10476865" y="1347292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87647</xdr:rowOff>
    </xdr:from>
    <xdr:ext cx="469744" cy="259045"/>
    <xdr:sp macro="" textlink="">
      <xdr:nvSpPr>
        <xdr:cNvPr id="338" name="【公営住宅】&#10;一人当たり面積最小値テキスト"/>
        <xdr:cNvSpPr txBox="1"/>
      </xdr:nvSpPr>
      <xdr:spPr>
        <a:xfrm>
          <a:off x="10515600"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83820</xdr:rowOff>
    </xdr:from>
    <xdr:to>
      <xdr:col>55</xdr:col>
      <xdr:colOff>88900</xdr:colOff>
      <xdr:row>85</xdr:row>
      <xdr:rowOff>83820</xdr:rowOff>
    </xdr:to>
    <xdr:cxnSp macro="">
      <xdr:nvCxnSpPr>
        <xdr:cNvPr id="339" name="直線コネクタ 338"/>
        <xdr:cNvCxnSpPr/>
      </xdr:nvCxnSpPr>
      <xdr:spPr>
        <a:xfrm>
          <a:off x="10388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46499</xdr:rowOff>
    </xdr:from>
    <xdr:ext cx="469744" cy="259045"/>
    <xdr:sp macro="" textlink="">
      <xdr:nvSpPr>
        <xdr:cNvPr id="340" name="【公営住宅】&#10;一人当たり面積最大値テキスト"/>
        <xdr:cNvSpPr txBox="1"/>
      </xdr:nvSpPr>
      <xdr:spPr>
        <a:xfrm>
          <a:off x="10515600" y="13248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99822</xdr:rowOff>
    </xdr:from>
    <xdr:to>
      <xdr:col>55</xdr:col>
      <xdr:colOff>88900</xdr:colOff>
      <xdr:row>78</xdr:row>
      <xdr:rowOff>99822</xdr:rowOff>
    </xdr:to>
    <xdr:cxnSp macro="">
      <xdr:nvCxnSpPr>
        <xdr:cNvPr id="341" name="直線コネクタ 340"/>
        <xdr:cNvCxnSpPr/>
      </xdr:nvCxnSpPr>
      <xdr:spPr>
        <a:xfrm>
          <a:off x="10388600" y="13472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123905</xdr:rowOff>
    </xdr:from>
    <xdr:ext cx="469744" cy="259045"/>
    <xdr:sp macro="" textlink="">
      <xdr:nvSpPr>
        <xdr:cNvPr id="342" name="【公営住宅】&#10;一人当たり面積平均値テキスト"/>
        <xdr:cNvSpPr txBox="1"/>
      </xdr:nvSpPr>
      <xdr:spPr>
        <a:xfrm>
          <a:off x="10515600" y="14182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101028</xdr:rowOff>
    </xdr:from>
    <xdr:to>
      <xdr:col>55</xdr:col>
      <xdr:colOff>50800</xdr:colOff>
      <xdr:row>84</xdr:row>
      <xdr:rowOff>31178</xdr:rowOff>
    </xdr:to>
    <xdr:sp macro="" textlink="">
      <xdr:nvSpPr>
        <xdr:cNvPr id="343" name="フローチャート: 判断 342"/>
        <xdr:cNvSpPr/>
      </xdr:nvSpPr>
      <xdr:spPr>
        <a:xfrm>
          <a:off x="10426700" y="14331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94742</xdr:rowOff>
    </xdr:from>
    <xdr:to>
      <xdr:col>50</xdr:col>
      <xdr:colOff>165100</xdr:colOff>
      <xdr:row>84</xdr:row>
      <xdr:rowOff>24892</xdr:rowOff>
    </xdr:to>
    <xdr:sp macro="" textlink="">
      <xdr:nvSpPr>
        <xdr:cNvPr id="344" name="フローチャート: 判断 343"/>
        <xdr:cNvSpPr/>
      </xdr:nvSpPr>
      <xdr:spPr>
        <a:xfrm>
          <a:off x="95885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99885</xdr:rowOff>
    </xdr:from>
    <xdr:to>
      <xdr:col>46</xdr:col>
      <xdr:colOff>38100</xdr:colOff>
      <xdr:row>84</xdr:row>
      <xdr:rowOff>30035</xdr:rowOff>
    </xdr:to>
    <xdr:sp macro="" textlink="">
      <xdr:nvSpPr>
        <xdr:cNvPr id="345" name="フローチャート: 判断 344"/>
        <xdr:cNvSpPr/>
      </xdr:nvSpPr>
      <xdr:spPr>
        <a:xfrm>
          <a:off x="8699500" y="1433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115315</xdr:rowOff>
    </xdr:from>
    <xdr:to>
      <xdr:col>41</xdr:col>
      <xdr:colOff>101600</xdr:colOff>
      <xdr:row>84</xdr:row>
      <xdr:rowOff>45465</xdr:rowOff>
    </xdr:to>
    <xdr:sp macro="" textlink="">
      <xdr:nvSpPr>
        <xdr:cNvPr id="346" name="フローチャート: 判断 345"/>
        <xdr:cNvSpPr/>
      </xdr:nvSpPr>
      <xdr:spPr>
        <a:xfrm>
          <a:off x="7810500" y="1434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87885</xdr:rowOff>
    </xdr:from>
    <xdr:to>
      <xdr:col>36</xdr:col>
      <xdr:colOff>165100</xdr:colOff>
      <xdr:row>84</xdr:row>
      <xdr:rowOff>18035</xdr:rowOff>
    </xdr:to>
    <xdr:sp macro="" textlink="">
      <xdr:nvSpPr>
        <xdr:cNvPr id="347" name="フローチャート: 判断 346"/>
        <xdr:cNvSpPr/>
      </xdr:nvSpPr>
      <xdr:spPr>
        <a:xfrm>
          <a:off x="6921500" y="1431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111316</xdr:rowOff>
    </xdr:from>
    <xdr:to>
      <xdr:col>55</xdr:col>
      <xdr:colOff>50800</xdr:colOff>
      <xdr:row>85</xdr:row>
      <xdr:rowOff>41466</xdr:rowOff>
    </xdr:to>
    <xdr:sp macro="" textlink="">
      <xdr:nvSpPr>
        <xdr:cNvPr id="353" name="楕円 352"/>
        <xdr:cNvSpPr/>
      </xdr:nvSpPr>
      <xdr:spPr>
        <a:xfrm>
          <a:off x="10426700" y="1451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26243</xdr:rowOff>
    </xdr:from>
    <xdr:ext cx="469744" cy="259045"/>
    <xdr:sp macro="" textlink="">
      <xdr:nvSpPr>
        <xdr:cNvPr id="354" name="【公営住宅】&#10;一人当たり面積該当値テキスト"/>
        <xdr:cNvSpPr txBox="1"/>
      </xdr:nvSpPr>
      <xdr:spPr>
        <a:xfrm>
          <a:off x="10515600" y="1442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112458</xdr:rowOff>
    </xdr:from>
    <xdr:to>
      <xdr:col>50</xdr:col>
      <xdr:colOff>165100</xdr:colOff>
      <xdr:row>85</xdr:row>
      <xdr:rowOff>42608</xdr:rowOff>
    </xdr:to>
    <xdr:sp macro="" textlink="">
      <xdr:nvSpPr>
        <xdr:cNvPr id="355" name="楕円 354"/>
        <xdr:cNvSpPr/>
      </xdr:nvSpPr>
      <xdr:spPr>
        <a:xfrm>
          <a:off x="9588500" y="14514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162116</xdr:rowOff>
    </xdr:from>
    <xdr:to>
      <xdr:col>55</xdr:col>
      <xdr:colOff>0</xdr:colOff>
      <xdr:row>84</xdr:row>
      <xdr:rowOff>163258</xdr:rowOff>
    </xdr:to>
    <xdr:cxnSp macro="">
      <xdr:nvCxnSpPr>
        <xdr:cNvPr id="356" name="直線コネクタ 355"/>
        <xdr:cNvCxnSpPr/>
      </xdr:nvCxnSpPr>
      <xdr:spPr>
        <a:xfrm flipV="1">
          <a:off x="9639300" y="14563916"/>
          <a:ext cx="8382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113030</xdr:rowOff>
    </xdr:from>
    <xdr:to>
      <xdr:col>46</xdr:col>
      <xdr:colOff>38100</xdr:colOff>
      <xdr:row>85</xdr:row>
      <xdr:rowOff>43180</xdr:rowOff>
    </xdr:to>
    <xdr:sp macro="" textlink="">
      <xdr:nvSpPr>
        <xdr:cNvPr id="357" name="楕円 356"/>
        <xdr:cNvSpPr/>
      </xdr:nvSpPr>
      <xdr:spPr>
        <a:xfrm>
          <a:off x="86995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163258</xdr:rowOff>
    </xdr:from>
    <xdr:to>
      <xdr:col>50</xdr:col>
      <xdr:colOff>114300</xdr:colOff>
      <xdr:row>84</xdr:row>
      <xdr:rowOff>163830</xdr:rowOff>
    </xdr:to>
    <xdr:cxnSp macro="">
      <xdr:nvCxnSpPr>
        <xdr:cNvPr id="358" name="直線コネクタ 357"/>
        <xdr:cNvCxnSpPr/>
      </xdr:nvCxnSpPr>
      <xdr:spPr>
        <a:xfrm flipV="1">
          <a:off x="8750300" y="14565058"/>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110744</xdr:rowOff>
    </xdr:from>
    <xdr:to>
      <xdr:col>41</xdr:col>
      <xdr:colOff>101600</xdr:colOff>
      <xdr:row>85</xdr:row>
      <xdr:rowOff>40894</xdr:rowOff>
    </xdr:to>
    <xdr:sp macro="" textlink="">
      <xdr:nvSpPr>
        <xdr:cNvPr id="359" name="楕円 358"/>
        <xdr:cNvSpPr/>
      </xdr:nvSpPr>
      <xdr:spPr>
        <a:xfrm>
          <a:off x="78105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161544</xdr:rowOff>
    </xdr:from>
    <xdr:to>
      <xdr:col>45</xdr:col>
      <xdr:colOff>177800</xdr:colOff>
      <xdr:row>84</xdr:row>
      <xdr:rowOff>163830</xdr:rowOff>
    </xdr:to>
    <xdr:cxnSp macro="">
      <xdr:nvCxnSpPr>
        <xdr:cNvPr id="360" name="直線コネクタ 359"/>
        <xdr:cNvCxnSpPr/>
      </xdr:nvCxnSpPr>
      <xdr:spPr>
        <a:xfrm>
          <a:off x="7861300" y="1456334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110173</xdr:rowOff>
    </xdr:from>
    <xdr:to>
      <xdr:col>36</xdr:col>
      <xdr:colOff>165100</xdr:colOff>
      <xdr:row>85</xdr:row>
      <xdr:rowOff>40323</xdr:rowOff>
    </xdr:to>
    <xdr:sp macro="" textlink="">
      <xdr:nvSpPr>
        <xdr:cNvPr id="361" name="楕円 360"/>
        <xdr:cNvSpPr/>
      </xdr:nvSpPr>
      <xdr:spPr>
        <a:xfrm>
          <a:off x="6921500" y="1451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160973</xdr:rowOff>
    </xdr:from>
    <xdr:to>
      <xdr:col>41</xdr:col>
      <xdr:colOff>50800</xdr:colOff>
      <xdr:row>84</xdr:row>
      <xdr:rowOff>161544</xdr:rowOff>
    </xdr:to>
    <xdr:cxnSp macro="">
      <xdr:nvCxnSpPr>
        <xdr:cNvPr id="362" name="直線コネクタ 361"/>
        <xdr:cNvCxnSpPr/>
      </xdr:nvCxnSpPr>
      <xdr:spPr>
        <a:xfrm>
          <a:off x="6972300" y="14562773"/>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41419</xdr:rowOff>
    </xdr:from>
    <xdr:ext cx="469744" cy="259045"/>
    <xdr:sp macro="" textlink="">
      <xdr:nvSpPr>
        <xdr:cNvPr id="363" name="n_1aveValue【公営住宅】&#10;一人当たり面積"/>
        <xdr:cNvSpPr txBox="1"/>
      </xdr:nvSpPr>
      <xdr:spPr>
        <a:xfrm>
          <a:off x="9391727" y="1410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46562</xdr:rowOff>
    </xdr:from>
    <xdr:ext cx="469744" cy="259045"/>
    <xdr:sp macro="" textlink="">
      <xdr:nvSpPr>
        <xdr:cNvPr id="364" name="n_2aveValue【公営住宅】&#10;一人当たり面積"/>
        <xdr:cNvSpPr txBox="1"/>
      </xdr:nvSpPr>
      <xdr:spPr>
        <a:xfrm>
          <a:off x="8515427" y="14105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61992</xdr:rowOff>
    </xdr:from>
    <xdr:ext cx="469744" cy="259045"/>
    <xdr:sp macro="" textlink="">
      <xdr:nvSpPr>
        <xdr:cNvPr id="365" name="n_3aveValue【公営住宅】&#10;一人当たり面積"/>
        <xdr:cNvSpPr txBox="1"/>
      </xdr:nvSpPr>
      <xdr:spPr>
        <a:xfrm>
          <a:off x="7626427" y="1412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34562</xdr:rowOff>
    </xdr:from>
    <xdr:ext cx="469744" cy="259045"/>
    <xdr:sp macro="" textlink="">
      <xdr:nvSpPr>
        <xdr:cNvPr id="366" name="n_4aveValue【公営住宅】&#10;一人当たり面積"/>
        <xdr:cNvSpPr txBox="1"/>
      </xdr:nvSpPr>
      <xdr:spPr>
        <a:xfrm>
          <a:off x="6737427" y="1409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33735</xdr:rowOff>
    </xdr:from>
    <xdr:ext cx="469744" cy="259045"/>
    <xdr:sp macro="" textlink="">
      <xdr:nvSpPr>
        <xdr:cNvPr id="367" name="n_1mainValue【公営住宅】&#10;一人当たり面積"/>
        <xdr:cNvSpPr txBox="1"/>
      </xdr:nvSpPr>
      <xdr:spPr>
        <a:xfrm>
          <a:off x="9391727" y="14606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34307</xdr:rowOff>
    </xdr:from>
    <xdr:ext cx="469744" cy="259045"/>
    <xdr:sp macro="" textlink="">
      <xdr:nvSpPr>
        <xdr:cNvPr id="368" name="n_2mainValue【公営住宅】&#10;一人当たり面積"/>
        <xdr:cNvSpPr txBox="1"/>
      </xdr:nvSpPr>
      <xdr:spPr>
        <a:xfrm>
          <a:off x="8515427" y="1460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32021</xdr:rowOff>
    </xdr:from>
    <xdr:ext cx="469744" cy="259045"/>
    <xdr:sp macro="" textlink="">
      <xdr:nvSpPr>
        <xdr:cNvPr id="369" name="n_3mainValue【公営住宅】&#10;一人当たり面積"/>
        <xdr:cNvSpPr txBox="1"/>
      </xdr:nvSpPr>
      <xdr:spPr>
        <a:xfrm>
          <a:off x="7626427" y="1460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31450</xdr:rowOff>
    </xdr:from>
    <xdr:ext cx="469744" cy="259045"/>
    <xdr:sp macro="" textlink="">
      <xdr:nvSpPr>
        <xdr:cNvPr id="370" name="n_4mainValue【公営住宅】&#10;一人当たり面積"/>
        <xdr:cNvSpPr txBox="1"/>
      </xdr:nvSpPr>
      <xdr:spPr>
        <a:xfrm>
          <a:off x="6737427" y="14604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9" name="正方形/長方形 37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0" name="正方形/長方形 37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1" name="正方形/長方形 38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2" name="正方形/長方形 38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3" name="正方形/長方形 38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4" name="正方形/長方形 38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5" name="正方形/長方形 38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6" name="正方形/長方形 38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7" name="正方形/長方形 38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8" name="正方形/長方形 38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9" name="正方形/長方形 38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0" name="正方形/長方形 38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1" name="正方形/長方形 39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2" name="正方形/長方形 39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3" name="正方形/長方形 39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4" name="正方形/長方形 39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5" name="テキスト ボックス 39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6" name="直線コネクタ 39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7" name="テキスト ボックス 39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8" name="直線コネクタ 39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9" name="テキスト ボックス 398"/>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0" name="直線コネクタ 39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1" name="テキスト ボックス 40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2" name="直線コネクタ 40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3" name="テキスト ボックス 40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4" name="直線コネクタ 40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5" name="テキスト ボックス 40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6" name="直線コネクタ 40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7" name="テキスト ボックス 406"/>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8" name="直線コネクタ 40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9" name="テキスト ボックス 408"/>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26670</xdr:rowOff>
    </xdr:from>
    <xdr:to>
      <xdr:col>85</xdr:col>
      <xdr:colOff>126364</xdr:colOff>
      <xdr:row>42</xdr:row>
      <xdr:rowOff>38100</xdr:rowOff>
    </xdr:to>
    <xdr:cxnSp macro="">
      <xdr:nvCxnSpPr>
        <xdr:cNvPr id="411" name="直線コネクタ 410"/>
        <xdr:cNvCxnSpPr/>
      </xdr:nvCxnSpPr>
      <xdr:spPr>
        <a:xfrm flipV="1">
          <a:off x="16318864" y="568452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2"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3" name="直線コネクタ 412"/>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144797</xdr:rowOff>
    </xdr:from>
    <xdr:ext cx="405111" cy="259045"/>
    <xdr:sp macro="" textlink="">
      <xdr:nvSpPr>
        <xdr:cNvPr id="414" name="【認定こども園・幼稚園・保育所】&#10;有形固定資産減価償却率最大値テキスト"/>
        <xdr:cNvSpPr txBox="1"/>
      </xdr:nvSpPr>
      <xdr:spPr>
        <a:xfrm>
          <a:off x="16357600" y="545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26670</xdr:rowOff>
    </xdr:from>
    <xdr:to>
      <xdr:col>86</xdr:col>
      <xdr:colOff>25400</xdr:colOff>
      <xdr:row>33</xdr:row>
      <xdr:rowOff>26670</xdr:rowOff>
    </xdr:to>
    <xdr:cxnSp macro="">
      <xdr:nvCxnSpPr>
        <xdr:cNvPr id="415" name="直線コネクタ 414"/>
        <xdr:cNvCxnSpPr/>
      </xdr:nvCxnSpPr>
      <xdr:spPr>
        <a:xfrm>
          <a:off x="16230600" y="568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160672</xdr:rowOff>
    </xdr:from>
    <xdr:ext cx="405111" cy="259045"/>
    <xdr:sp macro="" textlink="">
      <xdr:nvSpPr>
        <xdr:cNvPr id="416" name="【認定こども園・幼稚園・保育所】&#10;有形固定資産減価償却率平均値テキスト"/>
        <xdr:cNvSpPr txBox="1"/>
      </xdr:nvSpPr>
      <xdr:spPr>
        <a:xfrm>
          <a:off x="16357600" y="6332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137795</xdr:rowOff>
    </xdr:from>
    <xdr:to>
      <xdr:col>85</xdr:col>
      <xdr:colOff>177800</xdr:colOff>
      <xdr:row>38</xdr:row>
      <xdr:rowOff>67945</xdr:rowOff>
    </xdr:to>
    <xdr:sp macro="" textlink="">
      <xdr:nvSpPr>
        <xdr:cNvPr id="417" name="フローチャート: 判断 416"/>
        <xdr:cNvSpPr/>
      </xdr:nvSpPr>
      <xdr:spPr>
        <a:xfrm>
          <a:off x="162687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418" name="フローチャート: 判断 417"/>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40640</xdr:rowOff>
    </xdr:from>
    <xdr:to>
      <xdr:col>76</xdr:col>
      <xdr:colOff>165100</xdr:colOff>
      <xdr:row>37</xdr:row>
      <xdr:rowOff>142240</xdr:rowOff>
    </xdr:to>
    <xdr:sp macro="" textlink="">
      <xdr:nvSpPr>
        <xdr:cNvPr id="419" name="フローチャート: 判断 418"/>
        <xdr:cNvSpPr/>
      </xdr:nvSpPr>
      <xdr:spPr>
        <a:xfrm>
          <a:off x="14541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15875</xdr:rowOff>
    </xdr:from>
    <xdr:to>
      <xdr:col>72</xdr:col>
      <xdr:colOff>38100</xdr:colOff>
      <xdr:row>37</xdr:row>
      <xdr:rowOff>117475</xdr:rowOff>
    </xdr:to>
    <xdr:sp macro="" textlink="">
      <xdr:nvSpPr>
        <xdr:cNvPr id="420" name="フローチャート: 判断 419"/>
        <xdr:cNvSpPr/>
      </xdr:nvSpPr>
      <xdr:spPr>
        <a:xfrm>
          <a:off x="13652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166370</xdr:rowOff>
    </xdr:from>
    <xdr:to>
      <xdr:col>67</xdr:col>
      <xdr:colOff>101600</xdr:colOff>
      <xdr:row>37</xdr:row>
      <xdr:rowOff>96520</xdr:rowOff>
    </xdr:to>
    <xdr:sp macro="" textlink="">
      <xdr:nvSpPr>
        <xdr:cNvPr id="421" name="フローチャート: 判断 420"/>
        <xdr:cNvSpPr/>
      </xdr:nvSpPr>
      <xdr:spPr>
        <a:xfrm>
          <a:off x="12763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2" name="テキスト ボックス 42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3" name="テキスト ボックス 42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4" name="テキスト ボックス 42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5" name="テキスト ボックス 42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6" name="テキスト ボックス 42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143510</xdr:rowOff>
    </xdr:from>
    <xdr:to>
      <xdr:col>85</xdr:col>
      <xdr:colOff>177800</xdr:colOff>
      <xdr:row>39</xdr:row>
      <xdr:rowOff>73660</xdr:rowOff>
    </xdr:to>
    <xdr:sp macro="" textlink="">
      <xdr:nvSpPr>
        <xdr:cNvPr id="427" name="楕円 426"/>
        <xdr:cNvSpPr/>
      </xdr:nvSpPr>
      <xdr:spPr>
        <a:xfrm>
          <a:off x="16268700" y="66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121937</xdr:rowOff>
    </xdr:from>
    <xdr:ext cx="405111" cy="259045"/>
    <xdr:sp macro="" textlink="">
      <xdr:nvSpPr>
        <xdr:cNvPr id="428" name="【認定こども園・幼稚園・保育所】&#10;有形固定資産減価償却率該当値テキスト"/>
        <xdr:cNvSpPr txBox="1"/>
      </xdr:nvSpPr>
      <xdr:spPr>
        <a:xfrm>
          <a:off x="16357600" y="663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86360</xdr:rowOff>
    </xdr:from>
    <xdr:to>
      <xdr:col>81</xdr:col>
      <xdr:colOff>101600</xdr:colOff>
      <xdr:row>39</xdr:row>
      <xdr:rowOff>16510</xdr:rowOff>
    </xdr:to>
    <xdr:sp macro="" textlink="">
      <xdr:nvSpPr>
        <xdr:cNvPr id="429" name="楕円 428"/>
        <xdr:cNvSpPr/>
      </xdr:nvSpPr>
      <xdr:spPr>
        <a:xfrm>
          <a:off x="154305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137160</xdr:rowOff>
    </xdr:from>
    <xdr:to>
      <xdr:col>85</xdr:col>
      <xdr:colOff>127000</xdr:colOff>
      <xdr:row>39</xdr:row>
      <xdr:rowOff>22860</xdr:rowOff>
    </xdr:to>
    <xdr:cxnSp macro="">
      <xdr:nvCxnSpPr>
        <xdr:cNvPr id="430" name="直線コネクタ 429"/>
        <xdr:cNvCxnSpPr/>
      </xdr:nvCxnSpPr>
      <xdr:spPr>
        <a:xfrm>
          <a:off x="15481300" y="665226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46355</xdr:rowOff>
    </xdr:from>
    <xdr:to>
      <xdr:col>76</xdr:col>
      <xdr:colOff>165100</xdr:colOff>
      <xdr:row>40</xdr:row>
      <xdr:rowOff>147955</xdr:rowOff>
    </xdr:to>
    <xdr:sp macro="" textlink="">
      <xdr:nvSpPr>
        <xdr:cNvPr id="431" name="楕円 430"/>
        <xdr:cNvSpPr/>
      </xdr:nvSpPr>
      <xdr:spPr>
        <a:xfrm>
          <a:off x="14541500" y="690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137160</xdr:rowOff>
    </xdr:from>
    <xdr:to>
      <xdr:col>81</xdr:col>
      <xdr:colOff>50800</xdr:colOff>
      <xdr:row>40</xdr:row>
      <xdr:rowOff>97155</xdr:rowOff>
    </xdr:to>
    <xdr:cxnSp macro="">
      <xdr:nvCxnSpPr>
        <xdr:cNvPr id="432" name="直線コネクタ 431"/>
        <xdr:cNvCxnSpPr/>
      </xdr:nvCxnSpPr>
      <xdr:spPr>
        <a:xfrm flipV="1">
          <a:off x="14592300" y="6652260"/>
          <a:ext cx="889000" cy="30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19685</xdr:rowOff>
    </xdr:from>
    <xdr:to>
      <xdr:col>72</xdr:col>
      <xdr:colOff>38100</xdr:colOff>
      <xdr:row>40</xdr:row>
      <xdr:rowOff>121285</xdr:rowOff>
    </xdr:to>
    <xdr:sp macro="" textlink="">
      <xdr:nvSpPr>
        <xdr:cNvPr id="433" name="楕円 432"/>
        <xdr:cNvSpPr/>
      </xdr:nvSpPr>
      <xdr:spPr>
        <a:xfrm>
          <a:off x="13652500" y="687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70485</xdr:rowOff>
    </xdr:from>
    <xdr:to>
      <xdr:col>76</xdr:col>
      <xdr:colOff>114300</xdr:colOff>
      <xdr:row>40</xdr:row>
      <xdr:rowOff>97155</xdr:rowOff>
    </xdr:to>
    <xdr:cxnSp macro="">
      <xdr:nvCxnSpPr>
        <xdr:cNvPr id="434" name="直線コネクタ 433"/>
        <xdr:cNvCxnSpPr/>
      </xdr:nvCxnSpPr>
      <xdr:spPr>
        <a:xfrm>
          <a:off x="13703300" y="692848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6350</xdr:rowOff>
    </xdr:from>
    <xdr:to>
      <xdr:col>67</xdr:col>
      <xdr:colOff>101600</xdr:colOff>
      <xdr:row>41</xdr:row>
      <xdr:rowOff>107950</xdr:rowOff>
    </xdr:to>
    <xdr:sp macro="" textlink="">
      <xdr:nvSpPr>
        <xdr:cNvPr id="435" name="楕円 434"/>
        <xdr:cNvSpPr/>
      </xdr:nvSpPr>
      <xdr:spPr>
        <a:xfrm>
          <a:off x="127635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70485</xdr:rowOff>
    </xdr:from>
    <xdr:to>
      <xdr:col>71</xdr:col>
      <xdr:colOff>177800</xdr:colOff>
      <xdr:row>41</xdr:row>
      <xdr:rowOff>57150</xdr:rowOff>
    </xdr:to>
    <xdr:cxnSp macro="">
      <xdr:nvCxnSpPr>
        <xdr:cNvPr id="436" name="直線コネクタ 435"/>
        <xdr:cNvCxnSpPr/>
      </xdr:nvCxnSpPr>
      <xdr:spPr>
        <a:xfrm flipV="1">
          <a:off x="12814300" y="6928485"/>
          <a:ext cx="889000" cy="15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13987</xdr:rowOff>
    </xdr:from>
    <xdr:ext cx="405111" cy="259045"/>
    <xdr:sp macro="" textlink="">
      <xdr:nvSpPr>
        <xdr:cNvPr id="437" name="n_1aveValue【認定こども園・幼稚園・保育所】&#10;有形固定資産減価償却率"/>
        <xdr:cNvSpPr txBox="1"/>
      </xdr:nvSpPr>
      <xdr:spPr>
        <a:xfrm>
          <a:off x="152660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158767</xdr:rowOff>
    </xdr:from>
    <xdr:ext cx="405111" cy="259045"/>
    <xdr:sp macro="" textlink="">
      <xdr:nvSpPr>
        <xdr:cNvPr id="438" name="n_2aveValue【認定こども園・幼稚園・保育所】&#10;有形固定資産減価償却率"/>
        <xdr:cNvSpPr txBox="1"/>
      </xdr:nvSpPr>
      <xdr:spPr>
        <a:xfrm>
          <a:off x="143897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134002</xdr:rowOff>
    </xdr:from>
    <xdr:ext cx="405111" cy="259045"/>
    <xdr:sp macro="" textlink="">
      <xdr:nvSpPr>
        <xdr:cNvPr id="439" name="n_3aveValue【認定こども園・幼稚園・保育所】&#10;有形固定資産減価償却率"/>
        <xdr:cNvSpPr txBox="1"/>
      </xdr:nvSpPr>
      <xdr:spPr>
        <a:xfrm>
          <a:off x="13500744"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113047</xdr:rowOff>
    </xdr:from>
    <xdr:ext cx="405111" cy="259045"/>
    <xdr:sp macro="" textlink="">
      <xdr:nvSpPr>
        <xdr:cNvPr id="440" name="n_4aveValue【認定こども園・幼稚園・保育所】&#10;有形固定資産減価償却率"/>
        <xdr:cNvSpPr txBox="1"/>
      </xdr:nvSpPr>
      <xdr:spPr>
        <a:xfrm>
          <a:off x="126117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7637</xdr:rowOff>
    </xdr:from>
    <xdr:ext cx="405111" cy="259045"/>
    <xdr:sp macro="" textlink="">
      <xdr:nvSpPr>
        <xdr:cNvPr id="441" name="n_1mainValue【認定こども園・幼稚園・保育所】&#10;有形固定資産減価償却率"/>
        <xdr:cNvSpPr txBox="1"/>
      </xdr:nvSpPr>
      <xdr:spPr>
        <a:xfrm>
          <a:off x="15266044" y="669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139082</xdr:rowOff>
    </xdr:from>
    <xdr:ext cx="405111" cy="259045"/>
    <xdr:sp macro="" textlink="">
      <xdr:nvSpPr>
        <xdr:cNvPr id="442" name="n_2mainValue【認定こども園・幼稚園・保育所】&#10;有形固定資産減価償却率"/>
        <xdr:cNvSpPr txBox="1"/>
      </xdr:nvSpPr>
      <xdr:spPr>
        <a:xfrm>
          <a:off x="14389744" y="699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112412</xdr:rowOff>
    </xdr:from>
    <xdr:ext cx="405111" cy="259045"/>
    <xdr:sp macro="" textlink="">
      <xdr:nvSpPr>
        <xdr:cNvPr id="443" name="n_3mainValue【認定こども園・幼稚園・保育所】&#10;有形固定資産減価償却率"/>
        <xdr:cNvSpPr txBox="1"/>
      </xdr:nvSpPr>
      <xdr:spPr>
        <a:xfrm>
          <a:off x="13500744" y="697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99077</xdr:rowOff>
    </xdr:from>
    <xdr:ext cx="405111" cy="259045"/>
    <xdr:sp macro="" textlink="">
      <xdr:nvSpPr>
        <xdr:cNvPr id="444" name="n_4mainValue【認定こども園・幼稚園・保育所】&#10;有形固定資産減価償却率"/>
        <xdr:cNvSpPr txBox="1"/>
      </xdr:nvSpPr>
      <xdr:spPr>
        <a:xfrm>
          <a:off x="12611744" y="712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5" name="正方形/長方形 44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6" name="正方形/長方形 44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7" name="正方形/長方形 44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8" name="正方形/長方形 44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9" name="正方形/長方形 44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0" name="正方形/長方形 44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1" name="正方形/長方形 45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2" name="正方形/長方形 45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3" name="テキスト ボックス 45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4" name="直線コネクタ 45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5" name="直線コネクタ 45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6" name="テキスト ボックス 455"/>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7" name="直線コネクタ 45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58" name="テキスト ボックス 457"/>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59" name="直線コネクタ 45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0" name="テキスト ボックス 459"/>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1" name="直線コネクタ 46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2" name="テキスト ボックス 461"/>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3" name="直線コネクタ 46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4" name="テキスト ボックス 46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62484</xdr:rowOff>
    </xdr:from>
    <xdr:to>
      <xdr:col>116</xdr:col>
      <xdr:colOff>62864</xdr:colOff>
      <xdr:row>41</xdr:row>
      <xdr:rowOff>89916</xdr:rowOff>
    </xdr:to>
    <xdr:cxnSp macro="">
      <xdr:nvCxnSpPr>
        <xdr:cNvPr id="466" name="直線コネクタ 465"/>
        <xdr:cNvCxnSpPr/>
      </xdr:nvCxnSpPr>
      <xdr:spPr>
        <a:xfrm flipV="1">
          <a:off x="22160864" y="5720334"/>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93743</xdr:rowOff>
    </xdr:from>
    <xdr:ext cx="469744" cy="259045"/>
    <xdr:sp macro="" textlink="">
      <xdr:nvSpPr>
        <xdr:cNvPr id="467" name="【認定こども園・幼稚園・保育所】&#10;一人当たり面積最小値テキスト"/>
        <xdr:cNvSpPr txBox="1"/>
      </xdr:nvSpPr>
      <xdr:spPr>
        <a:xfrm>
          <a:off x="22199600" y="712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89916</xdr:rowOff>
    </xdr:from>
    <xdr:to>
      <xdr:col>116</xdr:col>
      <xdr:colOff>152400</xdr:colOff>
      <xdr:row>41</xdr:row>
      <xdr:rowOff>89916</xdr:rowOff>
    </xdr:to>
    <xdr:cxnSp macro="">
      <xdr:nvCxnSpPr>
        <xdr:cNvPr id="468" name="直線コネクタ 467"/>
        <xdr:cNvCxnSpPr/>
      </xdr:nvCxnSpPr>
      <xdr:spPr>
        <a:xfrm>
          <a:off x="22072600" y="7119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9161</xdr:rowOff>
    </xdr:from>
    <xdr:ext cx="469744" cy="259045"/>
    <xdr:sp macro="" textlink="">
      <xdr:nvSpPr>
        <xdr:cNvPr id="469" name="【認定こども園・幼稚園・保育所】&#10;一人当たり面積最大値テキスト"/>
        <xdr:cNvSpPr txBox="1"/>
      </xdr:nvSpPr>
      <xdr:spPr>
        <a:xfrm>
          <a:off x="22199600" y="5495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62484</xdr:rowOff>
    </xdr:from>
    <xdr:to>
      <xdr:col>116</xdr:col>
      <xdr:colOff>152400</xdr:colOff>
      <xdr:row>33</xdr:row>
      <xdr:rowOff>62484</xdr:rowOff>
    </xdr:to>
    <xdr:cxnSp macro="">
      <xdr:nvCxnSpPr>
        <xdr:cNvPr id="470" name="直線コネクタ 469"/>
        <xdr:cNvCxnSpPr/>
      </xdr:nvCxnSpPr>
      <xdr:spPr>
        <a:xfrm>
          <a:off x="22072600" y="5720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114571</xdr:rowOff>
    </xdr:from>
    <xdr:ext cx="469744" cy="259045"/>
    <xdr:sp macro="" textlink="">
      <xdr:nvSpPr>
        <xdr:cNvPr id="471" name="【認定こども園・幼稚園・保育所】&#10;一人当たり面積平均値テキスト"/>
        <xdr:cNvSpPr txBox="1"/>
      </xdr:nvSpPr>
      <xdr:spPr>
        <a:xfrm>
          <a:off x="22199600" y="64582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91694</xdr:rowOff>
    </xdr:from>
    <xdr:to>
      <xdr:col>116</xdr:col>
      <xdr:colOff>114300</xdr:colOff>
      <xdr:row>39</xdr:row>
      <xdr:rowOff>21844</xdr:rowOff>
    </xdr:to>
    <xdr:sp macro="" textlink="">
      <xdr:nvSpPr>
        <xdr:cNvPr id="472" name="フローチャート: 判断 471"/>
        <xdr:cNvSpPr/>
      </xdr:nvSpPr>
      <xdr:spPr>
        <a:xfrm>
          <a:off x="22110700" y="66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100838</xdr:rowOff>
    </xdr:from>
    <xdr:to>
      <xdr:col>112</xdr:col>
      <xdr:colOff>38100</xdr:colOff>
      <xdr:row>39</xdr:row>
      <xdr:rowOff>30988</xdr:rowOff>
    </xdr:to>
    <xdr:sp macro="" textlink="">
      <xdr:nvSpPr>
        <xdr:cNvPr id="473" name="フローチャート: 判断 472"/>
        <xdr:cNvSpPr/>
      </xdr:nvSpPr>
      <xdr:spPr>
        <a:xfrm>
          <a:off x="212725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105410</xdr:rowOff>
    </xdr:from>
    <xdr:to>
      <xdr:col>107</xdr:col>
      <xdr:colOff>101600</xdr:colOff>
      <xdr:row>39</xdr:row>
      <xdr:rowOff>35560</xdr:rowOff>
    </xdr:to>
    <xdr:sp macro="" textlink="">
      <xdr:nvSpPr>
        <xdr:cNvPr id="474" name="フローチャート: 判断 473"/>
        <xdr:cNvSpPr/>
      </xdr:nvSpPr>
      <xdr:spPr>
        <a:xfrm>
          <a:off x="20383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109982</xdr:rowOff>
    </xdr:from>
    <xdr:to>
      <xdr:col>102</xdr:col>
      <xdr:colOff>165100</xdr:colOff>
      <xdr:row>39</xdr:row>
      <xdr:rowOff>40132</xdr:rowOff>
    </xdr:to>
    <xdr:sp macro="" textlink="">
      <xdr:nvSpPr>
        <xdr:cNvPr id="475" name="フローチャート: 判断 474"/>
        <xdr:cNvSpPr/>
      </xdr:nvSpPr>
      <xdr:spPr>
        <a:xfrm>
          <a:off x="19494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109982</xdr:rowOff>
    </xdr:from>
    <xdr:to>
      <xdr:col>98</xdr:col>
      <xdr:colOff>38100</xdr:colOff>
      <xdr:row>39</xdr:row>
      <xdr:rowOff>40132</xdr:rowOff>
    </xdr:to>
    <xdr:sp macro="" textlink="">
      <xdr:nvSpPr>
        <xdr:cNvPr id="476" name="フローチャート: 判断 475"/>
        <xdr:cNvSpPr/>
      </xdr:nvSpPr>
      <xdr:spPr>
        <a:xfrm>
          <a:off x="18605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7" name="テキスト ボックス 47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8" name="テキスト ボックス 47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9" name="テキスト ボックス 47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0" name="テキスト ボックス 47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1" name="テキスト ボックス 48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116840</xdr:rowOff>
    </xdr:from>
    <xdr:to>
      <xdr:col>116</xdr:col>
      <xdr:colOff>114300</xdr:colOff>
      <xdr:row>41</xdr:row>
      <xdr:rowOff>46990</xdr:rowOff>
    </xdr:to>
    <xdr:sp macro="" textlink="">
      <xdr:nvSpPr>
        <xdr:cNvPr id="482" name="楕円 481"/>
        <xdr:cNvSpPr/>
      </xdr:nvSpPr>
      <xdr:spPr>
        <a:xfrm>
          <a:off x="221107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31767</xdr:rowOff>
    </xdr:from>
    <xdr:ext cx="469744" cy="259045"/>
    <xdr:sp macro="" textlink="">
      <xdr:nvSpPr>
        <xdr:cNvPr id="483" name="【認定こども園・幼稚園・保育所】&#10;一人当たり面積該当値テキスト"/>
        <xdr:cNvSpPr txBox="1"/>
      </xdr:nvSpPr>
      <xdr:spPr>
        <a:xfrm>
          <a:off x="22199600" y="688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116840</xdr:rowOff>
    </xdr:from>
    <xdr:to>
      <xdr:col>112</xdr:col>
      <xdr:colOff>38100</xdr:colOff>
      <xdr:row>41</xdr:row>
      <xdr:rowOff>46990</xdr:rowOff>
    </xdr:to>
    <xdr:sp macro="" textlink="">
      <xdr:nvSpPr>
        <xdr:cNvPr id="484" name="楕円 483"/>
        <xdr:cNvSpPr/>
      </xdr:nvSpPr>
      <xdr:spPr>
        <a:xfrm>
          <a:off x="21272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167640</xdr:rowOff>
    </xdr:from>
    <xdr:to>
      <xdr:col>116</xdr:col>
      <xdr:colOff>63500</xdr:colOff>
      <xdr:row>40</xdr:row>
      <xdr:rowOff>167640</xdr:rowOff>
    </xdr:to>
    <xdr:cxnSp macro="">
      <xdr:nvCxnSpPr>
        <xdr:cNvPr id="485" name="直線コネクタ 484"/>
        <xdr:cNvCxnSpPr/>
      </xdr:nvCxnSpPr>
      <xdr:spPr>
        <a:xfrm>
          <a:off x="21323300" y="70256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119126</xdr:rowOff>
    </xdr:from>
    <xdr:to>
      <xdr:col>107</xdr:col>
      <xdr:colOff>101600</xdr:colOff>
      <xdr:row>41</xdr:row>
      <xdr:rowOff>49276</xdr:rowOff>
    </xdr:to>
    <xdr:sp macro="" textlink="">
      <xdr:nvSpPr>
        <xdr:cNvPr id="486" name="楕円 485"/>
        <xdr:cNvSpPr/>
      </xdr:nvSpPr>
      <xdr:spPr>
        <a:xfrm>
          <a:off x="20383500" y="697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167640</xdr:rowOff>
    </xdr:from>
    <xdr:to>
      <xdr:col>111</xdr:col>
      <xdr:colOff>177800</xdr:colOff>
      <xdr:row>40</xdr:row>
      <xdr:rowOff>169926</xdr:rowOff>
    </xdr:to>
    <xdr:cxnSp macro="">
      <xdr:nvCxnSpPr>
        <xdr:cNvPr id="487" name="直線コネクタ 486"/>
        <xdr:cNvCxnSpPr/>
      </xdr:nvCxnSpPr>
      <xdr:spPr>
        <a:xfrm flipV="1">
          <a:off x="20434300" y="702564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119126</xdr:rowOff>
    </xdr:from>
    <xdr:to>
      <xdr:col>102</xdr:col>
      <xdr:colOff>165100</xdr:colOff>
      <xdr:row>41</xdr:row>
      <xdr:rowOff>49276</xdr:rowOff>
    </xdr:to>
    <xdr:sp macro="" textlink="">
      <xdr:nvSpPr>
        <xdr:cNvPr id="488" name="楕円 487"/>
        <xdr:cNvSpPr/>
      </xdr:nvSpPr>
      <xdr:spPr>
        <a:xfrm>
          <a:off x="19494500" y="697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169926</xdr:rowOff>
    </xdr:from>
    <xdr:to>
      <xdr:col>107</xdr:col>
      <xdr:colOff>50800</xdr:colOff>
      <xdr:row>40</xdr:row>
      <xdr:rowOff>169926</xdr:rowOff>
    </xdr:to>
    <xdr:cxnSp macro="">
      <xdr:nvCxnSpPr>
        <xdr:cNvPr id="489" name="直線コネクタ 488"/>
        <xdr:cNvCxnSpPr/>
      </xdr:nvCxnSpPr>
      <xdr:spPr>
        <a:xfrm>
          <a:off x="19545300" y="70279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144272</xdr:rowOff>
    </xdr:from>
    <xdr:to>
      <xdr:col>98</xdr:col>
      <xdr:colOff>38100</xdr:colOff>
      <xdr:row>40</xdr:row>
      <xdr:rowOff>74422</xdr:rowOff>
    </xdr:to>
    <xdr:sp macro="" textlink="">
      <xdr:nvSpPr>
        <xdr:cNvPr id="490" name="楕円 489"/>
        <xdr:cNvSpPr/>
      </xdr:nvSpPr>
      <xdr:spPr>
        <a:xfrm>
          <a:off x="18605500" y="683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23622</xdr:rowOff>
    </xdr:from>
    <xdr:to>
      <xdr:col>102</xdr:col>
      <xdr:colOff>114300</xdr:colOff>
      <xdr:row>40</xdr:row>
      <xdr:rowOff>169926</xdr:rowOff>
    </xdr:to>
    <xdr:cxnSp macro="">
      <xdr:nvCxnSpPr>
        <xdr:cNvPr id="491" name="直線コネクタ 490"/>
        <xdr:cNvCxnSpPr/>
      </xdr:nvCxnSpPr>
      <xdr:spPr>
        <a:xfrm>
          <a:off x="18656300" y="6881622"/>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47515</xdr:rowOff>
    </xdr:from>
    <xdr:ext cx="469744" cy="259045"/>
    <xdr:sp macro="" textlink="">
      <xdr:nvSpPr>
        <xdr:cNvPr id="492" name="n_1aveValue【認定こども園・幼稚園・保育所】&#10;一人当たり面積"/>
        <xdr:cNvSpPr txBox="1"/>
      </xdr:nvSpPr>
      <xdr:spPr>
        <a:xfrm>
          <a:off x="21075727" y="639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52087</xdr:rowOff>
    </xdr:from>
    <xdr:ext cx="469744" cy="259045"/>
    <xdr:sp macro="" textlink="">
      <xdr:nvSpPr>
        <xdr:cNvPr id="493" name="n_2aveValue【認定こども園・幼稚園・保育所】&#10;一人当たり面積"/>
        <xdr:cNvSpPr txBox="1"/>
      </xdr:nvSpPr>
      <xdr:spPr>
        <a:xfrm>
          <a:off x="20199427" y="639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56659</xdr:rowOff>
    </xdr:from>
    <xdr:ext cx="469744" cy="259045"/>
    <xdr:sp macro="" textlink="">
      <xdr:nvSpPr>
        <xdr:cNvPr id="494" name="n_3aveValue【認定こども園・幼稚園・保育所】&#10;一人当たり面積"/>
        <xdr:cNvSpPr txBox="1"/>
      </xdr:nvSpPr>
      <xdr:spPr>
        <a:xfrm>
          <a:off x="19310427" y="640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56659</xdr:rowOff>
    </xdr:from>
    <xdr:ext cx="469744" cy="259045"/>
    <xdr:sp macro="" textlink="">
      <xdr:nvSpPr>
        <xdr:cNvPr id="495" name="n_4aveValue【認定こども園・幼稚園・保育所】&#10;一人当たり面積"/>
        <xdr:cNvSpPr txBox="1"/>
      </xdr:nvSpPr>
      <xdr:spPr>
        <a:xfrm>
          <a:off x="18421427" y="640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38117</xdr:rowOff>
    </xdr:from>
    <xdr:ext cx="469744" cy="259045"/>
    <xdr:sp macro="" textlink="">
      <xdr:nvSpPr>
        <xdr:cNvPr id="496" name="n_1mainValue【認定こども園・幼稚園・保育所】&#10;一人当たり面積"/>
        <xdr:cNvSpPr txBox="1"/>
      </xdr:nvSpPr>
      <xdr:spPr>
        <a:xfrm>
          <a:off x="21075727"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40403</xdr:rowOff>
    </xdr:from>
    <xdr:ext cx="469744" cy="259045"/>
    <xdr:sp macro="" textlink="">
      <xdr:nvSpPr>
        <xdr:cNvPr id="497" name="n_2mainValue【認定こども園・幼稚園・保育所】&#10;一人当たり面積"/>
        <xdr:cNvSpPr txBox="1"/>
      </xdr:nvSpPr>
      <xdr:spPr>
        <a:xfrm>
          <a:off x="20199427" y="706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40403</xdr:rowOff>
    </xdr:from>
    <xdr:ext cx="469744" cy="259045"/>
    <xdr:sp macro="" textlink="">
      <xdr:nvSpPr>
        <xdr:cNvPr id="498" name="n_3mainValue【認定こども園・幼稚園・保育所】&#10;一人当たり面積"/>
        <xdr:cNvSpPr txBox="1"/>
      </xdr:nvSpPr>
      <xdr:spPr>
        <a:xfrm>
          <a:off x="19310427" y="706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65549</xdr:rowOff>
    </xdr:from>
    <xdr:ext cx="469744" cy="259045"/>
    <xdr:sp macro="" textlink="">
      <xdr:nvSpPr>
        <xdr:cNvPr id="499" name="n_4mainValue【認定こども園・幼稚園・保育所】&#10;一人当たり面積"/>
        <xdr:cNvSpPr txBox="1"/>
      </xdr:nvSpPr>
      <xdr:spPr>
        <a:xfrm>
          <a:off x="18421427" y="692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0" name="正方形/長方形 49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1" name="正方形/長方形 50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2" name="正方形/長方形 50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3" name="正方形/長方形 50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4" name="正方形/長方形 50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5" name="正方形/長方形 50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6" name="正方形/長方形 50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7" name="正方形/長方形 50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8" name="テキスト ボックス 50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9" name="直線コネクタ 50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0" name="テキスト ボックス 50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1" name="直線コネクタ 51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2" name="テキスト ボックス 511"/>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3" name="直線コネクタ 51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4" name="テキスト ボックス 51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5" name="直線コネクタ 51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6" name="テキスト ボックス 51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7" name="直線コネクタ 51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18" name="テキスト ボックス 51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19" name="直線コネクタ 51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0" name="テキスト ボックス 51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1" name="直線コネクタ 52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2" name="テキスト ボックス 521"/>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3" name="直線コネクタ 52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4" name="テキスト ボックス 523"/>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64</xdr:row>
      <xdr:rowOff>120831</xdr:rowOff>
    </xdr:to>
    <xdr:cxnSp macro="">
      <xdr:nvCxnSpPr>
        <xdr:cNvPr id="526" name="直線コネクタ 525"/>
        <xdr:cNvCxnSpPr/>
      </xdr:nvCxnSpPr>
      <xdr:spPr>
        <a:xfrm flipV="1">
          <a:off x="16318864" y="9624060"/>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124658</xdr:rowOff>
    </xdr:from>
    <xdr:ext cx="405111" cy="259045"/>
    <xdr:sp macro="" textlink="">
      <xdr:nvSpPr>
        <xdr:cNvPr id="527" name="【学校施設】&#10;有形固定資産減価償却率最小値テキスト"/>
        <xdr:cNvSpPr txBox="1"/>
      </xdr:nvSpPr>
      <xdr:spPr>
        <a:xfrm>
          <a:off x="16357600" y="1109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120831</xdr:rowOff>
    </xdr:from>
    <xdr:to>
      <xdr:col>86</xdr:col>
      <xdr:colOff>25400</xdr:colOff>
      <xdr:row>64</xdr:row>
      <xdr:rowOff>120831</xdr:rowOff>
    </xdr:to>
    <xdr:cxnSp macro="">
      <xdr:nvCxnSpPr>
        <xdr:cNvPr id="528" name="直線コネクタ 527"/>
        <xdr:cNvCxnSpPr/>
      </xdr:nvCxnSpPr>
      <xdr:spPr>
        <a:xfrm>
          <a:off x="16230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405111" cy="259045"/>
    <xdr:sp macro="" textlink="">
      <xdr:nvSpPr>
        <xdr:cNvPr id="529" name="【学校施設】&#10;有形固定資産減価償却率最大値テキスト"/>
        <xdr:cNvSpPr txBox="1"/>
      </xdr:nvSpPr>
      <xdr:spPr>
        <a:xfrm>
          <a:off x="16357600"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530" name="直線コネクタ 529"/>
        <xdr:cNvCxnSpPr/>
      </xdr:nvCxnSpPr>
      <xdr:spPr>
        <a:xfrm>
          <a:off x="16230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125565</xdr:rowOff>
    </xdr:from>
    <xdr:ext cx="405111" cy="259045"/>
    <xdr:sp macro="" textlink="">
      <xdr:nvSpPr>
        <xdr:cNvPr id="531" name="【学校施設】&#10;有形固定資産減価償却率平均値テキスト"/>
        <xdr:cNvSpPr txBox="1"/>
      </xdr:nvSpPr>
      <xdr:spPr>
        <a:xfrm>
          <a:off x="16357600" y="10241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102688</xdr:rowOff>
    </xdr:from>
    <xdr:to>
      <xdr:col>85</xdr:col>
      <xdr:colOff>177800</xdr:colOff>
      <xdr:row>61</xdr:row>
      <xdr:rowOff>32838</xdr:rowOff>
    </xdr:to>
    <xdr:sp macro="" textlink="">
      <xdr:nvSpPr>
        <xdr:cNvPr id="532" name="フローチャート: 判断 531"/>
        <xdr:cNvSpPr/>
      </xdr:nvSpPr>
      <xdr:spPr>
        <a:xfrm>
          <a:off x="162687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66766</xdr:rowOff>
    </xdr:from>
    <xdr:to>
      <xdr:col>81</xdr:col>
      <xdr:colOff>101600</xdr:colOff>
      <xdr:row>60</xdr:row>
      <xdr:rowOff>168366</xdr:rowOff>
    </xdr:to>
    <xdr:sp macro="" textlink="">
      <xdr:nvSpPr>
        <xdr:cNvPr id="533" name="フローチャート: 判断 532"/>
        <xdr:cNvSpPr/>
      </xdr:nvSpPr>
      <xdr:spPr>
        <a:xfrm>
          <a:off x="154305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37374</xdr:rowOff>
    </xdr:from>
    <xdr:to>
      <xdr:col>76</xdr:col>
      <xdr:colOff>165100</xdr:colOff>
      <xdr:row>60</xdr:row>
      <xdr:rowOff>138974</xdr:rowOff>
    </xdr:to>
    <xdr:sp macro="" textlink="">
      <xdr:nvSpPr>
        <xdr:cNvPr id="534" name="フローチャート: 判断 533"/>
        <xdr:cNvSpPr/>
      </xdr:nvSpPr>
      <xdr:spPr>
        <a:xfrm>
          <a:off x="14541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7983</xdr:rowOff>
    </xdr:from>
    <xdr:to>
      <xdr:col>72</xdr:col>
      <xdr:colOff>38100</xdr:colOff>
      <xdr:row>60</xdr:row>
      <xdr:rowOff>109583</xdr:rowOff>
    </xdr:to>
    <xdr:sp macro="" textlink="">
      <xdr:nvSpPr>
        <xdr:cNvPr id="535" name="フローチャート: 判断 534"/>
        <xdr:cNvSpPr/>
      </xdr:nvSpPr>
      <xdr:spPr>
        <a:xfrm>
          <a:off x="13652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110853</xdr:rowOff>
    </xdr:from>
    <xdr:to>
      <xdr:col>67</xdr:col>
      <xdr:colOff>101600</xdr:colOff>
      <xdr:row>60</xdr:row>
      <xdr:rowOff>41003</xdr:rowOff>
    </xdr:to>
    <xdr:sp macro="" textlink="">
      <xdr:nvSpPr>
        <xdr:cNvPr id="536" name="フローチャート: 判断 535"/>
        <xdr:cNvSpPr/>
      </xdr:nvSpPr>
      <xdr:spPr>
        <a:xfrm>
          <a:off x="12763500" y="102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7" name="テキスト ボックス 53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8" name="テキスト ボックス 53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9" name="テキスト ボックス 53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0" name="テキスト ボックス 53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1" name="テキスト ボックス 54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39007</xdr:rowOff>
    </xdr:from>
    <xdr:to>
      <xdr:col>85</xdr:col>
      <xdr:colOff>177800</xdr:colOff>
      <xdr:row>61</xdr:row>
      <xdr:rowOff>140607</xdr:rowOff>
    </xdr:to>
    <xdr:sp macro="" textlink="">
      <xdr:nvSpPr>
        <xdr:cNvPr id="542" name="楕円 541"/>
        <xdr:cNvSpPr/>
      </xdr:nvSpPr>
      <xdr:spPr>
        <a:xfrm>
          <a:off x="162687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17434</xdr:rowOff>
    </xdr:from>
    <xdr:ext cx="405111" cy="259045"/>
    <xdr:sp macro="" textlink="">
      <xdr:nvSpPr>
        <xdr:cNvPr id="543" name="【学校施設】&#10;有形固定資産減価償却率該当値テキスト"/>
        <xdr:cNvSpPr txBox="1"/>
      </xdr:nvSpPr>
      <xdr:spPr>
        <a:xfrm>
          <a:off x="16357600" y="1047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135346</xdr:rowOff>
    </xdr:from>
    <xdr:to>
      <xdr:col>81</xdr:col>
      <xdr:colOff>101600</xdr:colOff>
      <xdr:row>61</xdr:row>
      <xdr:rowOff>65496</xdr:rowOff>
    </xdr:to>
    <xdr:sp macro="" textlink="">
      <xdr:nvSpPr>
        <xdr:cNvPr id="544" name="楕円 543"/>
        <xdr:cNvSpPr/>
      </xdr:nvSpPr>
      <xdr:spPr>
        <a:xfrm>
          <a:off x="15430500" y="1042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14696</xdr:rowOff>
    </xdr:from>
    <xdr:to>
      <xdr:col>85</xdr:col>
      <xdr:colOff>127000</xdr:colOff>
      <xdr:row>61</xdr:row>
      <xdr:rowOff>89807</xdr:rowOff>
    </xdr:to>
    <xdr:cxnSp macro="">
      <xdr:nvCxnSpPr>
        <xdr:cNvPr id="545" name="直線コネクタ 544"/>
        <xdr:cNvCxnSpPr/>
      </xdr:nvCxnSpPr>
      <xdr:spPr>
        <a:xfrm>
          <a:off x="15481300" y="10473146"/>
          <a:ext cx="8382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64</xdr:row>
      <xdr:rowOff>99423</xdr:rowOff>
    </xdr:from>
    <xdr:to>
      <xdr:col>76</xdr:col>
      <xdr:colOff>165100</xdr:colOff>
      <xdr:row>65</xdr:row>
      <xdr:rowOff>29573</xdr:rowOff>
    </xdr:to>
    <xdr:sp macro="" textlink="">
      <xdr:nvSpPr>
        <xdr:cNvPr id="546" name="楕円 545"/>
        <xdr:cNvSpPr/>
      </xdr:nvSpPr>
      <xdr:spPr>
        <a:xfrm>
          <a:off x="14541500" y="1107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14696</xdr:rowOff>
    </xdr:from>
    <xdr:to>
      <xdr:col>81</xdr:col>
      <xdr:colOff>50800</xdr:colOff>
      <xdr:row>64</xdr:row>
      <xdr:rowOff>150223</xdr:rowOff>
    </xdr:to>
    <xdr:cxnSp macro="">
      <xdr:nvCxnSpPr>
        <xdr:cNvPr id="547" name="直線コネクタ 546"/>
        <xdr:cNvCxnSpPr/>
      </xdr:nvCxnSpPr>
      <xdr:spPr>
        <a:xfrm flipV="1">
          <a:off x="14592300" y="10473146"/>
          <a:ext cx="889000" cy="649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64</xdr:row>
      <xdr:rowOff>60234</xdr:rowOff>
    </xdr:from>
    <xdr:to>
      <xdr:col>72</xdr:col>
      <xdr:colOff>38100</xdr:colOff>
      <xdr:row>64</xdr:row>
      <xdr:rowOff>161834</xdr:rowOff>
    </xdr:to>
    <xdr:sp macro="" textlink="">
      <xdr:nvSpPr>
        <xdr:cNvPr id="548" name="楕円 547"/>
        <xdr:cNvSpPr/>
      </xdr:nvSpPr>
      <xdr:spPr>
        <a:xfrm>
          <a:off x="13652500" y="1103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64</xdr:row>
      <xdr:rowOff>111034</xdr:rowOff>
    </xdr:from>
    <xdr:to>
      <xdr:col>76</xdr:col>
      <xdr:colOff>114300</xdr:colOff>
      <xdr:row>64</xdr:row>
      <xdr:rowOff>150223</xdr:rowOff>
    </xdr:to>
    <xdr:cxnSp macro="">
      <xdr:nvCxnSpPr>
        <xdr:cNvPr id="549" name="直線コネクタ 548"/>
        <xdr:cNvCxnSpPr/>
      </xdr:nvCxnSpPr>
      <xdr:spPr>
        <a:xfrm>
          <a:off x="13703300" y="1108383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64</xdr:row>
      <xdr:rowOff>66766</xdr:rowOff>
    </xdr:from>
    <xdr:to>
      <xdr:col>67</xdr:col>
      <xdr:colOff>101600</xdr:colOff>
      <xdr:row>64</xdr:row>
      <xdr:rowOff>168366</xdr:rowOff>
    </xdr:to>
    <xdr:sp macro="" textlink="">
      <xdr:nvSpPr>
        <xdr:cNvPr id="550" name="楕円 549"/>
        <xdr:cNvSpPr/>
      </xdr:nvSpPr>
      <xdr:spPr>
        <a:xfrm>
          <a:off x="12763500" y="1103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64</xdr:row>
      <xdr:rowOff>111034</xdr:rowOff>
    </xdr:from>
    <xdr:to>
      <xdr:col>71</xdr:col>
      <xdr:colOff>177800</xdr:colOff>
      <xdr:row>64</xdr:row>
      <xdr:rowOff>117566</xdr:rowOff>
    </xdr:to>
    <xdr:cxnSp macro="">
      <xdr:nvCxnSpPr>
        <xdr:cNvPr id="551" name="直線コネクタ 550"/>
        <xdr:cNvCxnSpPr/>
      </xdr:nvCxnSpPr>
      <xdr:spPr>
        <a:xfrm flipV="1">
          <a:off x="12814300" y="1108383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13443</xdr:rowOff>
    </xdr:from>
    <xdr:ext cx="405111" cy="259045"/>
    <xdr:sp macro="" textlink="">
      <xdr:nvSpPr>
        <xdr:cNvPr id="552" name="n_1aveValue【学校施設】&#10;有形固定資産減価償却率"/>
        <xdr:cNvSpPr txBox="1"/>
      </xdr:nvSpPr>
      <xdr:spPr>
        <a:xfrm>
          <a:off x="15266044" y="1012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155501</xdr:rowOff>
    </xdr:from>
    <xdr:ext cx="405111" cy="259045"/>
    <xdr:sp macro="" textlink="">
      <xdr:nvSpPr>
        <xdr:cNvPr id="553" name="n_2aveValue【学校施設】&#10;有形固定資産減価償却率"/>
        <xdr:cNvSpPr txBox="1"/>
      </xdr:nvSpPr>
      <xdr:spPr>
        <a:xfrm>
          <a:off x="14389744" y="1009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126110</xdr:rowOff>
    </xdr:from>
    <xdr:ext cx="405111" cy="259045"/>
    <xdr:sp macro="" textlink="">
      <xdr:nvSpPr>
        <xdr:cNvPr id="554" name="n_3aveValue【学校施設】&#10;有形固定資産減価償却率"/>
        <xdr:cNvSpPr txBox="1"/>
      </xdr:nvSpPr>
      <xdr:spPr>
        <a:xfrm>
          <a:off x="135007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57530</xdr:rowOff>
    </xdr:from>
    <xdr:ext cx="405111" cy="259045"/>
    <xdr:sp macro="" textlink="">
      <xdr:nvSpPr>
        <xdr:cNvPr id="555" name="n_4aveValue【学校施設】&#10;有形固定資産減価償却率"/>
        <xdr:cNvSpPr txBox="1"/>
      </xdr:nvSpPr>
      <xdr:spPr>
        <a:xfrm>
          <a:off x="12611744" y="1000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56623</xdr:rowOff>
    </xdr:from>
    <xdr:ext cx="405111" cy="259045"/>
    <xdr:sp macro="" textlink="">
      <xdr:nvSpPr>
        <xdr:cNvPr id="556" name="n_1mainValue【学校施設】&#10;有形固定資産減価償却率"/>
        <xdr:cNvSpPr txBox="1"/>
      </xdr:nvSpPr>
      <xdr:spPr>
        <a:xfrm>
          <a:off x="152660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65</xdr:row>
      <xdr:rowOff>20700</xdr:rowOff>
    </xdr:from>
    <xdr:ext cx="405111" cy="259045"/>
    <xdr:sp macro="" textlink="">
      <xdr:nvSpPr>
        <xdr:cNvPr id="557" name="n_2mainValue【学校施設】&#10;有形固定資産減価償却率"/>
        <xdr:cNvSpPr txBox="1"/>
      </xdr:nvSpPr>
      <xdr:spPr>
        <a:xfrm>
          <a:off x="14389744" y="11164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152961</xdr:rowOff>
    </xdr:from>
    <xdr:ext cx="405111" cy="259045"/>
    <xdr:sp macro="" textlink="">
      <xdr:nvSpPr>
        <xdr:cNvPr id="558" name="n_3mainValue【学校施設】&#10;有形固定資産減価償却率"/>
        <xdr:cNvSpPr txBox="1"/>
      </xdr:nvSpPr>
      <xdr:spPr>
        <a:xfrm>
          <a:off x="13500744" y="1112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64</xdr:row>
      <xdr:rowOff>159493</xdr:rowOff>
    </xdr:from>
    <xdr:ext cx="405111" cy="259045"/>
    <xdr:sp macro="" textlink="">
      <xdr:nvSpPr>
        <xdr:cNvPr id="559" name="n_4mainValue【学校施設】&#10;有形固定資産減価償却率"/>
        <xdr:cNvSpPr txBox="1"/>
      </xdr:nvSpPr>
      <xdr:spPr>
        <a:xfrm>
          <a:off x="12611744" y="11132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0" name="正方形/長方形 55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1" name="正方形/長方形 56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2" name="正方形/長方形 56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3" name="正方形/長方形 56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4" name="正方形/長方形 56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5" name="正方形/長方形 56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6" name="正方形/長方形 56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7" name="正方形/長方形 56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8" name="テキスト ボックス 56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9" name="直線コネクタ 56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0" name="テキスト ボックス 56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1" name="直線コネクタ 570"/>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2" name="テキスト ボックス 571"/>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3" name="直線コネクタ 57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4" name="テキスト ボックス 57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5" name="直線コネクタ 574"/>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76" name="テキスト ボックス 575"/>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7" name="直線コネクタ 57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8" name="テキスト ボックス 57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149733</xdr:rowOff>
    </xdr:from>
    <xdr:to>
      <xdr:col>116</xdr:col>
      <xdr:colOff>62864</xdr:colOff>
      <xdr:row>62</xdr:row>
      <xdr:rowOff>116586</xdr:rowOff>
    </xdr:to>
    <xdr:cxnSp macro="">
      <xdr:nvCxnSpPr>
        <xdr:cNvPr id="580" name="直線コネクタ 579"/>
        <xdr:cNvCxnSpPr/>
      </xdr:nvCxnSpPr>
      <xdr:spPr>
        <a:xfrm flipV="1">
          <a:off x="22160864" y="9579483"/>
          <a:ext cx="0" cy="1167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120413</xdr:rowOff>
    </xdr:from>
    <xdr:ext cx="469744" cy="259045"/>
    <xdr:sp macro="" textlink="">
      <xdr:nvSpPr>
        <xdr:cNvPr id="581" name="【学校施設】&#10;一人当たり面積最小値テキスト"/>
        <xdr:cNvSpPr txBox="1"/>
      </xdr:nvSpPr>
      <xdr:spPr>
        <a:xfrm>
          <a:off x="22199600" y="1075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116586</xdr:rowOff>
    </xdr:from>
    <xdr:to>
      <xdr:col>116</xdr:col>
      <xdr:colOff>152400</xdr:colOff>
      <xdr:row>62</xdr:row>
      <xdr:rowOff>116586</xdr:rowOff>
    </xdr:to>
    <xdr:cxnSp macro="">
      <xdr:nvCxnSpPr>
        <xdr:cNvPr id="582" name="直線コネクタ 581"/>
        <xdr:cNvCxnSpPr/>
      </xdr:nvCxnSpPr>
      <xdr:spPr>
        <a:xfrm>
          <a:off x="22072600" y="1074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96410</xdr:rowOff>
    </xdr:from>
    <xdr:ext cx="469744" cy="259045"/>
    <xdr:sp macro="" textlink="">
      <xdr:nvSpPr>
        <xdr:cNvPr id="583" name="【学校施設】&#10;一人当たり面積最大値テキスト"/>
        <xdr:cNvSpPr txBox="1"/>
      </xdr:nvSpPr>
      <xdr:spPr>
        <a:xfrm>
          <a:off x="22199600" y="935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149733</xdr:rowOff>
    </xdr:from>
    <xdr:to>
      <xdr:col>116</xdr:col>
      <xdr:colOff>152400</xdr:colOff>
      <xdr:row>55</xdr:row>
      <xdr:rowOff>149733</xdr:rowOff>
    </xdr:to>
    <xdr:cxnSp macro="">
      <xdr:nvCxnSpPr>
        <xdr:cNvPr id="584" name="直線コネクタ 583"/>
        <xdr:cNvCxnSpPr/>
      </xdr:nvCxnSpPr>
      <xdr:spPr>
        <a:xfrm>
          <a:off x="22072600" y="957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101808</xdr:rowOff>
    </xdr:from>
    <xdr:ext cx="469744" cy="259045"/>
    <xdr:sp macro="" textlink="">
      <xdr:nvSpPr>
        <xdr:cNvPr id="585" name="【学校施設】&#10;一人当たり面積平均値テキスト"/>
        <xdr:cNvSpPr txBox="1"/>
      </xdr:nvSpPr>
      <xdr:spPr>
        <a:xfrm>
          <a:off x="22199600" y="10217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78931</xdr:rowOff>
    </xdr:from>
    <xdr:to>
      <xdr:col>116</xdr:col>
      <xdr:colOff>114300</xdr:colOff>
      <xdr:row>61</xdr:row>
      <xdr:rowOff>9081</xdr:rowOff>
    </xdr:to>
    <xdr:sp macro="" textlink="">
      <xdr:nvSpPr>
        <xdr:cNvPr id="586" name="フローチャート: 判断 585"/>
        <xdr:cNvSpPr/>
      </xdr:nvSpPr>
      <xdr:spPr>
        <a:xfrm>
          <a:off x="22110700" y="1036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111506</xdr:rowOff>
    </xdr:from>
    <xdr:to>
      <xdr:col>112</xdr:col>
      <xdr:colOff>38100</xdr:colOff>
      <xdr:row>61</xdr:row>
      <xdr:rowOff>41656</xdr:rowOff>
    </xdr:to>
    <xdr:sp macro="" textlink="">
      <xdr:nvSpPr>
        <xdr:cNvPr id="587" name="フローチャート: 判断 586"/>
        <xdr:cNvSpPr/>
      </xdr:nvSpPr>
      <xdr:spPr>
        <a:xfrm>
          <a:off x="21272500" y="1039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112649</xdr:rowOff>
    </xdr:from>
    <xdr:to>
      <xdr:col>107</xdr:col>
      <xdr:colOff>101600</xdr:colOff>
      <xdr:row>61</xdr:row>
      <xdr:rowOff>42799</xdr:rowOff>
    </xdr:to>
    <xdr:sp macro="" textlink="">
      <xdr:nvSpPr>
        <xdr:cNvPr id="588" name="フローチャート: 判断 587"/>
        <xdr:cNvSpPr/>
      </xdr:nvSpPr>
      <xdr:spPr>
        <a:xfrm>
          <a:off x="20383500" y="1039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135509</xdr:rowOff>
    </xdr:from>
    <xdr:to>
      <xdr:col>102</xdr:col>
      <xdr:colOff>165100</xdr:colOff>
      <xdr:row>61</xdr:row>
      <xdr:rowOff>65659</xdr:rowOff>
    </xdr:to>
    <xdr:sp macro="" textlink="">
      <xdr:nvSpPr>
        <xdr:cNvPr id="589" name="フローチャート: 判断 588"/>
        <xdr:cNvSpPr/>
      </xdr:nvSpPr>
      <xdr:spPr>
        <a:xfrm>
          <a:off x="19494500" y="10422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123507</xdr:rowOff>
    </xdr:from>
    <xdr:to>
      <xdr:col>98</xdr:col>
      <xdr:colOff>38100</xdr:colOff>
      <xdr:row>61</xdr:row>
      <xdr:rowOff>53657</xdr:rowOff>
    </xdr:to>
    <xdr:sp macro="" textlink="">
      <xdr:nvSpPr>
        <xdr:cNvPr id="590" name="フローチャート: 判断 589"/>
        <xdr:cNvSpPr/>
      </xdr:nvSpPr>
      <xdr:spPr>
        <a:xfrm>
          <a:off x="18605500" y="10410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1" name="テキスト ボックス 59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2" name="テキスト ボックス 59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3" name="テキスト ボックス 59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4" name="テキスト ボックス 59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5" name="テキスト ボックス 59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104077</xdr:rowOff>
    </xdr:from>
    <xdr:to>
      <xdr:col>116</xdr:col>
      <xdr:colOff>114300</xdr:colOff>
      <xdr:row>62</xdr:row>
      <xdr:rowOff>34227</xdr:rowOff>
    </xdr:to>
    <xdr:sp macro="" textlink="">
      <xdr:nvSpPr>
        <xdr:cNvPr id="596" name="楕円 595"/>
        <xdr:cNvSpPr/>
      </xdr:nvSpPr>
      <xdr:spPr>
        <a:xfrm>
          <a:off x="22110700" y="1056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82504</xdr:rowOff>
    </xdr:from>
    <xdr:ext cx="469744" cy="259045"/>
    <xdr:sp macro="" textlink="">
      <xdr:nvSpPr>
        <xdr:cNvPr id="597" name="【学校施設】&#10;一人当たり面積該当値テキスト"/>
        <xdr:cNvSpPr txBox="1"/>
      </xdr:nvSpPr>
      <xdr:spPr>
        <a:xfrm>
          <a:off x="22199600" y="10540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111506</xdr:rowOff>
    </xdr:from>
    <xdr:to>
      <xdr:col>112</xdr:col>
      <xdr:colOff>38100</xdr:colOff>
      <xdr:row>62</xdr:row>
      <xdr:rowOff>41656</xdr:rowOff>
    </xdr:to>
    <xdr:sp macro="" textlink="">
      <xdr:nvSpPr>
        <xdr:cNvPr id="598" name="楕円 597"/>
        <xdr:cNvSpPr/>
      </xdr:nvSpPr>
      <xdr:spPr>
        <a:xfrm>
          <a:off x="21272500" y="1056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154877</xdr:rowOff>
    </xdr:from>
    <xdr:to>
      <xdr:col>116</xdr:col>
      <xdr:colOff>63500</xdr:colOff>
      <xdr:row>61</xdr:row>
      <xdr:rowOff>162306</xdr:rowOff>
    </xdr:to>
    <xdr:cxnSp macro="">
      <xdr:nvCxnSpPr>
        <xdr:cNvPr id="599" name="直線コネクタ 598"/>
        <xdr:cNvCxnSpPr/>
      </xdr:nvCxnSpPr>
      <xdr:spPr>
        <a:xfrm flipV="1">
          <a:off x="21323300" y="10613327"/>
          <a:ext cx="8382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168084</xdr:rowOff>
    </xdr:from>
    <xdr:to>
      <xdr:col>107</xdr:col>
      <xdr:colOff>101600</xdr:colOff>
      <xdr:row>62</xdr:row>
      <xdr:rowOff>98234</xdr:rowOff>
    </xdr:to>
    <xdr:sp macro="" textlink="">
      <xdr:nvSpPr>
        <xdr:cNvPr id="600" name="楕円 599"/>
        <xdr:cNvSpPr/>
      </xdr:nvSpPr>
      <xdr:spPr>
        <a:xfrm>
          <a:off x="20383500" y="1062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162306</xdr:rowOff>
    </xdr:from>
    <xdr:to>
      <xdr:col>111</xdr:col>
      <xdr:colOff>177800</xdr:colOff>
      <xdr:row>62</xdr:row>
      <xdr:rowOff>47434</xdr:rowOff>
    </xdr:to>
    <xdr:cxnSp macro="">
      <xdr:nvCxnSpPr>
        <xdr:cNvPr id="601" name="直線コネクタ 600"/>
        <xdr:cNvCxnSpPr/>
      </xdr:nvCxnSpPr>
      <xdr:spPr>
        <a:xfrm flipV="1">
          <a:off x="20434300" y="10620756"/>
          <a:ext cx="889000" cy="56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169799</xdr:rowOff>
    </xdr:from>
    <xdr:to>
      <xdr:col>102</xdr:col>
      <xdr:colOff>165100</xdr:colOff>
      <xdr:row>62</xdr:row>
      <xdr:rowOff>99949</xdr:rowOff>
    </xdr:to>
    <xdr:sp macro="" textlink="">
      <xdr:nvSpPr>
        <xdr:cNvPr id="602" name="楕円 601"/>
        <xdr:cNvSpPr/>
      </xdr:nvSpPr>
      <xdr:spPr>
        <a:xfrm>
          <a:off x="19494500" y="1062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47434</xdr:rowOff>
    </xdr:from>
    <xdr:to>
      <xdr:col>107</xdr:col>
      <xdr:colOff>50800</xdr:colOff>
      <xdr:row>62</xdr:row>
      <xdr:rowOff>49149</xdr:rowOff>
    </xdr:to>
    <xdr:cxnSp macro="">
      <xdr:nvCxnSpPr>
        <xdr:cNvPr id="603" name="直線コネクタ 602"/>
        <xdr:cNvCxnSpPr/>
      </xdr:nvCxnSpPr>
      <xdr:spPr>
        <a:xfrm flipV="1">
          <a:off x="19545300" y="10677334"/>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78931</xdr:rowOff>
    </xdr:from>
    <xdr:to>
      <xdr:col>98</xdr:col>
      <xdr:colOff>38100</xdr:colOff>
      <xdr:row>62</xdr:row>
      <xdr:rowOff>9081</xdr:rowOff>
    </xdr:to>
    <xdr:sp macro="" textlink="">
      <xdr:nvSpPr>
        <xdr:cNvPr id="604" name="楕円 603"/>
        <xdr:cNvSpPr/>
      </xdr:nvSpPr>
      <xdr:spPr>
        <a:xfrm>
          <a:off x="18605500" y="1053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129731</xdr:rowOff>
    </xdr:from>
    <xdr:to>
      <xdr:col>102</xdr:col>
      <xdr:colOff>114300</xdr:colOff>
      <xdr:row>62</xdr:row>
      <xdr:rowOff>49149</xdr:rowOff>
    </xdr:to>
    <xdr:cxnSp macro="">
      <xdr:nvCxnSpPr>
        <xdr:cNvPr id="605" name="直線コネクタ 604"/>
        <xdr:cNvCxnSpPr/>
      </xdr:nvCxnSpPr>
      <xdr:spPr>
        <a:xfrm>
          <a:off x="18656300" y="10588181"/>
          <a:ext cx="889000" cy="9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58183</xdr:rowOff>
    </xdr:from>
    <xdr:ext cx="469744" cy="259045"/>
    <xdr:sp macro="" textlink="">
      <xdr:nvSpPr>
        <xdr:cNvPr id="606" name="n_1aveValue【学校施設】&#10;一人当たり面積"/>
        <xdr:cNvSpPr txBox="1"/>
      </xdr:nvSpPr>
      <xdr:spPr>
        <a:xfrm>
          <a:off x="21075727" y="10173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59326</xdr:rowOff>
    </xdr:from>
    <xdr:ext cx="469744" cy="259045"/>
    <xdr:sp macro="" textlink="">
      <xdr:nvSpPr>
        <xdr:cNvPr id="607" name="n_2aveValue【学校施設】&#10;一人当たり面積"/>
        <xdr:cNvSpPr txBox="1"/>
      </xdr:nvSpPr>
      <xdr:spPr>
        <a:xfrm>
          <a:off x="20199427" y="10174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82186</xdr:rowOff>
    </xdr:from>
    <xdr:ext cx="469744" cy="259045"/>
    <xdr:sp macro="" textlink="">
      <xdr:nvSpPr>
        <xdr:cNvPr id="608" name="n_3aveValue【学校施設】&#10;一人当たり面積"/>
        <xdr:cNvSpPr txBox="1"/>
      </xdr:nvSpPr>
      <xdr:spPr>
        <a:xfrm>
          <a:off x="19310427" y="10197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70184</xdr:rowOff>
    </xdr:from>
    <xdr:ext cx="469744" cy="259045"/>
    <xdr:sp macro="" textlink="">
      <xdr:nvSpPr>
        <xdr:cNvPr id="609" name="n_4aveValue【学校施設】&#10;一人当たり面積"/>
        <xdr:cNvSpPr txBox="1"/>
      </xdr:nvSpPr>
      <xdr:spPr>
        <a:xfrm>
          <a:off x="18421427" y="10185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32783</xdr:rowOff>
    </xdr:from>
    <xdr:ext cx="469744" cy="259045"/>
    <xdr:sp macro="" textlink="">
      <xdr:nvSpPr>
        <xdr:cNvPr id="610" name="n_1mainValue【学校施設】&#10;一人当たり面積"/>
        <xdr:cNvSpPr txBox="1"/>
      </xdr:nvSpPr>
      <xdr:spPr>
        <a:xfrm>
          <a:off x="21075727" y="1066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89361</xdr:rowOff>
    </xdr:from>
    <xdr:ext cx="469744" cy="259045"/>
    <xdr:sp macro="" textlink="">
      <xdr:nvSpPr>
        <xdr:cNvPr id="611" name="n_2mainValue【学校施設】&#10;一人当たり面積"/>
        <xdr:cNvSpPr txBox="1"/>
      </xdr:nvSpPr>
      <xdr:spPr>
        <a:xfrm>
          <a:off x="20199427" y="10719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91076</xdr:rowOff>
    </xdr:from>
    <xdr:ext cx="469744" cy="259045"/>
    <xdr:sp macro="" textlink="">
      <xdr:nvSpPr>
        <xdr:cNvPr id="612" name="n_3mainValue【学校施設】&#10;一人当たり面積"/>
        <xdr:cNvSpPr txBox="1"/>
      </xdr:nvSpPr>
      <xdr:spPr>
        <a:xfrm>
          <a:off x="19310427" y="10720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208</xdr:rowOff>
    </xdr:from>
    <xdr:ext cx="469744" cy="259045"/>
    <xdr:sp macro="" textlink="">
      <xdr:nvSpPr>
        <xdr:cNvPr id="613" name="n_4mainValue【学校施設】&#10;一人当たり面積"/>
        <xdr:cNvSpPr txBox="1"/>
      </xdr:nvSpPr>
      <xdr:spPr>
        <a:xfrm>
          <a:off x="18421427" y="10630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4" name="正方形/長方形 61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5" name="正方形/長方形 61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6" name="正方形/長方形 61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7" name="正方形/長方形 61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8" name="正方形/長方形 61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9" name="正方形/長方形 61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0" name="正方形/長方形 61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1" name="正方形/長方形 62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2" name="テキスト ボックス 62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3" name="直線コネクタ 62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4" name="テキスト ボックス 62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5" name="直線コネクタ 62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6" name="テキスト ボックス 625"/>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27" name="直線コネクタ 62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28" name="テキスト ボックス 62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29" name="直線コネクタ 62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0" name="テキスト ボックス 62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1" name="直線コネクタ 63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2" name="テキスト ボックス 63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3" name="直線コネクタ 63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4" name="テキスト ボックス 63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5" name="直線コネクタ 63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6" name="テキスト ボックス 635"/>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7" name="直線コネクタ 63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56062</xdr:rowOff>
    </xdr:from>
    <xdr:to>
      <xdr:col>85</xdr:col>
      <xdr:colOff>126364</xdr:colOff>
      <xdr:row>86</xdr:row>
      <xdr:rowOff>131173</xdr:rowOff>
    </xdr:to>
    <xdr:cxnSp macro="">
      <xdr:nvCxnSpPr>
        <xdr:cNvPr id="639" name="直線コネクタ 638"/>
        <xdr:cNvCxnSpPr/>
      </xdr:nvCxnSpPr>
      <xdr:spPr>
        <a:xfrm flipV="1">
          <a:off x="16318864" y="13429162"/>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135000</xdr:rowOff>
    </xdr:from>
    <xdr:ext cx="405111" cy="259045"/>
    <xdr:sp macro="" textlink="">
      <xdr:nvSpPr>
        <xdr:cNvPr id="640" name="【児童館】&#10;有形固定資産減価償却率最小値テキスト"/>
        <xdr:cNvSpPr txBox="1"/>
      </xdr:nvSpPr>
      <xdr:spPr>
        <a:xfrm>
          <a:off x="16357600" y="14879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131173</xdr:rowOff>
    </xdr:from>
    <xdr:to>
      <xdr:col>86</xdr:col>
      <xdr:colOff>25400</xdr:colOff>
      <xdr:row>86</xdr:row>
      <xdr:rowOff>131173</xdr:rowOff>
    </xdr:to>
    <xdr:cxnSp macro="">
      <xdr:nvCxnSpPr>
        <xdr:cNvPr id="641" name="直線コネクタ 640"/>
        <xdr:cNvCxnSpPr/>
      </xdr:nvCxnSpPr>
      <xdr:spPr>
        <a:xfrm>
          <a:off x="16230600" y="1487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2739</xdr:rowOff>
    </xdr:from>
    <xdr:ext cx="340478" cy="259045"/>
    <xdr:sp macro="" textlink="">
      <xdr:nvSpPr>
        <xdr:cNvPr id="642" name="【児童館】&#10;有形固定資産減価償却率最大値テキスト"/>
        <xdr:cNvSpPr txBox="1"/>
      </xdr:nvSpPr>
      <xdr:spPr>
        <a:xfrm>
          <a:off x="16357600" y="132043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56062</xdr:rowOff>
    </xdr:from>
    <xdr:to>
      <xdr:col>86</xdr:col>
      <xdr:colOff>25400</xdr:colOff>
      <xdr:row>78</xdr:row>
      <xdr:rowOff>56062</xdr:rowOff>
    </xdr:to>
    <xdr:cxnSp macro="">
      <xdr:nvCxnSpPr>
        <xdr:cNvPr id="643" name="直線コネクタ 642"/>
        <xdr:cNvCxnSpPr/>
      </xdr:nvCxnSpPr>
      <xdr:spPr>
        <a:xfrm>
          <a:off x="16230600" y="1342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379</xdr:rowOff>
    </xdr:from>
    <xdr:ext cx="405111" cy="259045"/>
    <xdr:sp macro="" textlink="">
      <xdr:nvSpPr>
        <xdr:cNvPr id="644" name="【児童館】&#10;有形固定資産減価償却率平均値テキスト"/>
        <xdr:cNvSpPr txBox="1"/>
      </xdr:nvSpPr>
      <xdr:spPr>
        <a:xfrm>
          <a:off x="16357600" y="140592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148952</xdr:rowOff>
    </xdr:from>
    <xdr:to>
      <xdr:col>85</xdr:col>
      <xdr:colOff>177800</xdr:colOff>
      <xdr:row>83</xdr:row>
      <xdr:rowOff>79102</xdr:rowOff>
    </xdr:to>
    <xdr:sp macro="" textlink="">
      <xdr:nvSpPr>
        <xdr:cNvPr id="645" name="フローチャート: 判断 644"/>
        <xdr:cNvSpPr/>
      </xdr:nvSpPr>
      <xdr:spPr>
        <a:xfrm>
          <a:off x="16268700" y="1420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127726</xdr:rowOff>
    </xdr:from>
    <xdr:to>
      <xdr:col>81</xdr:col>
      <xdr:colOff>101600</xdr:colOff>
      <xdr:row>83</xdr:row>
      <xdr:rowOff>57876</xdr:rowOff>
    </xdr:to>
    <xdr:sp macro="" textlink="">
      <xdr:nvSpPr>
        <xdr:cNvPr id="646" name="フローチャート: 判断 645"/>
        <xdr:cNvSpPr/>
      </xdr:nvSpPr>
      <xdr:spPr>
        <a:xfrm>
          <a:off x="15430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144055</xdr:rowOff>
    </xdr:from>
    <xdr:to>
      <xdr:col>76</xdr:col>
      <xdr:colOff>165100</xdr:colOff>
      <xdr:row>83</xdr:row>
      <xdr:rowOff>74205</xdr:rowOff>
    </xdr:to>
    <xdr:sp macro="" textlink="">
      <xdr:nvSpPr>
        <xdr:cNvPr id="647" name="フローチャート: 判断 646"/>
        <xdr:cNvSpPr/>
      </xdr:nvSpPr>
      <xdr:spPr>
        <a:xfrm>
          <a:off x="14541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142421</xdr:rowOff>
    </xdr:from>
    <xdr:to>
      <xdr:col>72</xdr:col>
      <xdr:colOff>38100</xdr:colOff>
      <xdr:row>83</xdr:row>
      <xdr:rowOff>72571</xdr:rowOff>
    </xdr:to>
    <xdr:sp macro="" textlink="">
      <xdr:nvSpPr>
        <xdr:cNvPr id="648" name="フローチャート: 判断 647"/>
        <xdr:cNvSpPr/>
      </xdr:nvSpPr>
      <xdr:spPr>
        <a:xfrm>
          <a:off x="13652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122827</xdr:rowOff>
    </xdr:from>
    <xdr:to>
      <xdr:col>67</xdr:col>
      <xdr:colOff>101600</xdr:colOff>
      <xdr:row>83</xdr:row>
      <xdr:rowOff>52977</xdr:rowOff>
    </xdr:to>
    <xdr:sp macro="" textlink="">
      <xdr:nvSpPr>
        <xdr:cNvPr id="649" name="フローチャート: 判断 648"/>
        <xdr:cNvSpPr/>
      </xdr:nvSpPr>
      <xdr:spPr>
        <a:xfrm>
          <a:off x="12763500" y="141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0" name="テキスト ボックス 64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1" name="テキスト ボックス 65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2" name="テキスト ボックス 65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3" name="テキスト ボックス 65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4" name="テキスト ボックス 65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170180</xdr:rowOff>
    </xdr:from>
    <xdr:to>
      <xdr:col>85</xdr:col>
      <xdr:colOff>177800</xdr:colOff>
      <xdr:row>86</xdr:row>
      <xdr:rowOff>100330</xdr:rowOff>
    </xdr:to>
    <xdr:sp macro="" textlink="">
      <xdr:nvSpPr>
        <xdr:cNvPr id="655" name="楕円 654"/>
        <xdr:cNvSpPr/>
      </xdr:nvSpPr>
      <xdr:spPr>
        <a:xfrm>
          <a:off x="16268700" y="1474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85107</xdr:rowOff>
    </xdr:from>
    <xdr:ext cx="405111" cy="259045"/>
    <xdr:sp macro="" textlink="">
      <xdr:nvSpPr>
        <xdr:cNvPr id="656" name="【児童館】&#10;有形固定資産減価償却率該当値テキスト"/>
        <xdr:cNvSpPr txBox="1"/>
      </xdr:nvSpPr>
      <xdr:spPr>
        <a:xfrm>
          <a:off x="16357600" y="14658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153851</xdr:rowOff>
    </xdr:from>
    <xdr:to>
      <xdr:col>81</xdr:col>
      <xdr:colOff>101600</xdr:colOff>
      <xdr:row>86</xdr:row>
      <xdr:rowOff>84001</xdr:rowOff>
    </xdr:to>
    <xdr:sp macro="" textlink="">
      <xdr:nvSpPr>
        <xdr:cNvPr id="657" name="楕円 656"/>
        <xdr:cNvSpPr/>
      </xdr:nvSpPr>
      <xdr:spPr>
        <a:xfrm>
          <a:off x="15430500" y="1472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33201</xdr:rowOff>
    </xdr:from>
    <xdr:to>
      <xdr:col>85</xdr:col>
      <xdr:colOff>127000</xdr:colOff>
      <xdr:row>86</xdr:row>
      <xdr:rowOff>49530</xdr:rowOff>
    </xdr:to>
    <xdr:cxnSp macro="">
      <xdr:nvCxnSpPr>
        <xdr:cNvPr id="658" name="直線コネクタ 657"/>
        <xdr:cNvCxnSpPr/>
      </xdr:nvCxnSpPr>
      <xdr:spPr>
        <a:xfrm>
          <a:off x="15481300" y="14777901"/>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126093</xdr:rowOff>
    </xdr:from>
    <xdr:to>
      <xdr:col>76</xdr:col>
      <xdr:colOff>165100</xdr:colOff>
      <xdr:row>86</xdr:row>
      <xdr:rowOff>56243</xdr:rowOff>
    </xdr:to>
    <xdr:sp macro="" textlink="">
      <xdr:nvSpPr>
        <xdr:cNvPr id="659" name="楕円 658"/>
        <xdr:cNvSpPr/>
      </xdr:nvSpPr>
      <xdr:spPr>
        <a:xfrm>
          <a:off x="145415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5443</xdr:rowOff>
    </xdr:from>
    <xdr:to>
      <xdr:col>81</xdr:col>
      <xdr:colOff>50800</xdr:colOff>
      <xdr:row>86</xdr:row>
      <xdr:rowOff>33201</xdr:rowOff>
    </xdr:to>
    <xdr:cxnSp macro="">
      <xdr:nvCxnSpPr>
        <xdr:cNvPr id="660" name="直線コネクタ 659"/>
        <xdr:cNvCxnSpPr/>
      </xdr:nvCxnSpPr>
      <xdr:spPr>
        <a:xfrm>
          <a:off x="14592300" y="1475014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85271</xdr:rowOff>
    </xdr:from>
    <xdr:to>
      <xdr:col>72</xdr:col>
      <xdr:colOff>38100</xdr:colOff>
      <xdr:row>86</xdr:row>
      <xdr:rowOff>15421</xdr:rowOff>
    </xdr:to>
    <xdr:sp macro="" textlink="">
      <xdr:nvSpPr>
        <xdr:cNvPr id="661" name="楕円 660"/>
        <xdr:cNvSpPr/>
      </xdr:nvSpPr>
      <xdr:spPr>
        <a:xfrm>
          <a:off x="13652500" y="1465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136071</xdr:rowOff>
    </xdr:from>
    <xdr:to>
      <xdr:col>76</xdr:col>
      <xdr:colOff>114300</xdr:colOff>
      <xdr:row>86</xdr:row>
      <xdr:rowOff>5443</xdr:rowOff>
    </xdr:to>
    <xdr:cxnSp macro="">
      <xdr:nvCxnSpPr>
        <xdr:cNvPr id="662" name="直線コネクタ 661"/>
        <xdr:cNvCxnSpPr/>
      </xdr:nvCxnSpPr>
      <xdr:spPr>
        <a:xfrm>
          <a:off x="13703300" y="14709321"/>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46082</xdr:rowOff>
    </xdr:from>
    <xdr:to>
      <xdr:col>67</xdr:col>
      <xdr:colOff>101600</xdr:colOff>
      <xdr:row>85</xdr:row>
      <xdr:rowOff>147682</xdr:rowOff>
    </xdr:to>
    <xdr:sp macro="" textlink="">
      <xdr:nvSpPr>
        <xdr:cNvPr id="663" name="楕円 662"/>
        <xdr:cNvSpPr/>
      </xdr:nvSpPr>
      <xdr:spPr>
        <a:xfrm>
          <a:off x="12763500" y="1461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96882</xdr:rowOff>
    </xdr:from>
    <xdr:to>
      <xdr:col>71</xdr:col>
      <xdr:colOff>177800</xdr:colOff>
      <xdr:row>85</xdr:row>
      <xdr:rowOff>136071</xdr:rowOff>
    </xdr:to>
    <xdr:cxnSp macro="">
      <xdr:nvCxnSpPr>
        <xdr:cNvPr id="664" name="直線コネクタ 663"/>
        <xdr:cNvCxnSpPr/>
      </xdr:nvCxnSpPr>
      <xdr:spPr>
        <a:xfrm>
          <a:off x="12814300" y="14670132"/>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74403</xdr:rowOff>
    </xdr:from>
    <xdr:ext cx="405111" cy="259045"/>
    <xdr:sp macro="" textlink="">
      <xdr:nvSpPr>
        <xdr:cNvPr id="665" name="n_1aveValue【児童館】&#10;有形固定資産減価償却率"/>
        <xdr:cNvSpPr txBox="1"/>
      </xdr:nvSpPr>
      <xdr:spPr>
        <a:xfrm>
          <a:off x="15266044" y="1396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90732</xdr:rowOff>
    </xdr:from>
    <xdr:ext cx="405111" cy="259045"/>
    <xdr:sp macro="" textlink="">
      <xdr:nvSpPr>
        <xdr:cNvPr id="666" name="n_2aveValue【児童館】&#10;有形固定資産減価償却率"/>
        <xdr:cNvSpPr txBox="1"/>
      </xdr:nvSpPr>
      <xdr:spPr>
        <a:xfrm>
          <a:off x="14389744" y="1397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89098</xdr:rowOff>
    </xdr:from>
    <xdr:ext cx="405111" cy="259045"/>
    <xdr:sp macro="" textlink="">
      <xdr:nvSpPr>
        <xdr:cNvPr id="667" name="n_3aveValue【児童館】&#10;有形固定資産減価償却率"/>
        <xdr:cNvSpPr txBox="1"/>
      </xdr:nvSpPr>
      <xdr:spPr>
        <a:xfrm>
          <a:off x="135007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69504</xdr:rowOff>
    </xdr:from>
    <xdr:ext cx="405111" cy="259045"/>
    <xdr:sp macro="" textlink="">
      <xdr:nvSpPr>
        <xdr:cNvPr id="668" name="n_4aveValue【児童館】&#10;有形固定資産減価償却率"/>
        <xdr:cNvSpPr txBox="1"/>
      </xdr:nvSpPr>
      <xdr:spPr>
        <a:xfrm>
          <a:off x="12611744" y="1395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75128</xdr:rowOff>
    </xdr:from>
    <xdr:ext cx="405111" cy="259045"/>
    <xdr:sp macro="" textlink="">
      <xdr:nvSpPr>
        <xdr:cNvPr id="669" name="n_1mainValue【児童館】&#10;有形固定資産減価償却率"/>
        <xdr:cNvSpPr txBox="1"/>
      </xdr:nvSpPr>
      <xdr:spPr>
        <a:xfrm>
          <a:off x="15266044" y="14819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47370</xdr:rowOff>
    </xdr:from>
    <xdr:ext cx="405111" cy="259045"/>
    <xdr:sp macro="" textlink="">
      <xdr:nvSpPr>
        <xdr:cNvPr id="670" name="n_2mainValue【児童館】&#10;有形固定資産減価償却率"/>
        <xdr:cNvSpPr txBox="1"/>
      </xdr:nvSpPr>
      <xdr:spPr>
        <a:xfrm>
          <a:off x="14389744" y="14792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6548</xdr:rowOff>
    </xdr:from>
    <xdr:ext cx="405111" cy="259045"/>
    <xdr:sp macro="" textlink="">
      <xdr:nvSpPr>
        <xdr:cNvPr id="671" name="n_3mainValue【児童館】&#10;有形固定資産減価償却率"/>
        <xdr:cNvSpPr txBox="1"/>
      </xdr:nvSpPr>
      <xdr:spPr>
        <a:xfrm>
          <a:off x="13500744" y="14751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138809</xdr:rowOff>
    </xdr:from>
    <xdr:ext cx="405111" cy="259045"/>
    <xdr:sp macro="" textlink="">
      <xdr:nvSpPr>
        <xdr:cNvPr id="672" name="n_4mainValue【児童館】&#10;有形固定資産減価償却率"/>
        <xdr:cNvSpPr txBox="1"/>
      </xdr:nvSpPr>
      <xdr:spPr>
        <a:xfrm>
          <a:off x="12611744" y="1471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3" name="正方形/長方形 67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4" name="正方形/長方形 67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5" name="正方形/長方形 67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6" name="正方形/長方形 67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7" name="正方形/長方形 67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8" name="正方形/長方形 67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9" name="正方形/長方形 67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0" name="正方形/長方形 67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1" name="テキスト ボックス 68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2" name="直線コネクタ 68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3" name="直線コネクタ 682"/>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4" name="テキスト ボックス 683"/>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5" name="直線コネクタ 684"/>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6" name="テキスト ボックス 685"/>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87" name="直線コネクタ 686"/>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88" name="テキスト ボックス 687"/>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89" name="直線コネクタ 688"/>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0" name="テキスト ボックス 689"/>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1" name="直線コネクタ 690"/>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2" name="テキスト ボックス 691"/>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3" name="直線コネクタ 692"/>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4" name="テキスト ボックス 693"/>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5" name="直線コネクタ 69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6" name="テキスト ボックス 69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111579</xdr:rowOff>
    </xdr:from>
    <xdr:to>
      <xdr:col>116</xdr:col>
      <xdr:colOff>62864</xdr:colOff>
      <xdr:row>86</xdr:row>
      <xdr:rowOff>136071</xdr:rowOff>
    </xdr:to>
    <xdr:cxnSp macro="">
      <xdr:nvCxnSpPr>
        <xdr:cNvPr id="698" name="直線コネクタ 697"/>
        <xdr:cNvCxnSpPr/>
      </xdr:nvCxnSpPr>
      <xdr:spPr>
        <a:xfrm flipV="1">
          <a:off x="22160864" y="13313229"/>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139898</xdr:rowOff>
    </xdr:from>
    <xdr:ext cx="469744" cy="259045"/>
    <xdr:sp macro="" textlink="">
      <xdr:nvSpPr>
        <xdr:cNvPr id="699" name="【児童館】&#10;一人当たり面積最小値テキスト"/>
        <xdr:cNvSpPr txBox="1"/>
      </xdr:nvSpPr>
      <xdr:spPr>
        <a:xfrm>
          <a:off x="22199600" y="1488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136071</xdr:rowOff>
    </xdr:from>
    <xdr:to>
      <xdr:col>116</xdr:col>
      <xdr:colOff>152400</xdr:colOff>
      <xdr:row>86</xdr:row>
      <xdr:rowOff>136071</xdr:rowOff>
    </xdr:to>
    <xdr:cxnSp macro="">
      <xdr:nvCxnSpPr>
        <xdr:cNvPr id="700" name="直線コネクタ 699"/>
        <xdr:cNvCxnSpPr/>
      </xdr:nvCxnSpPr>
      <xdr:spPr>
        <a:xfrm>
          <a:off x="22072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58256</xdr:rowOff>
    </xdr:from>
    <xdr:ext cx="469744" cy="259045"/>
    <xdr:sp macro="" textlink="">
      <xdr:nvSpPr>
        <xdr:cNvPr id="701" name="【児童館】&#10;一人当たり面積最大値テキスト"/>
        <xdr:cNvSpPr txBox="1"/>
      </xdr:nvSpPr>
      <xdr:spPr>
        <a:xfrm>
          <a:off x="22199600" y="1308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111579</xdr:rowOff>
    </xdr:from>
    <xdr:to>
      <xdr:col>116</xdr:col>
      <xdr:colOff>152400</xdr:colOff>
      <xdr:row>77</xdr:row>
      <xdr:rowOff>111579</xdr:rowOff>
    </xdr:to>
    <xdr:cxnSp macro="">
      <xdr:nvCxnSpPr>
        <xdr:cNvPr id="702" name="直線コネクタ 701"/>
        <xdr:cNvCxnSpPr/>
      </xdr:nvCxnSpPr>
      <xdr:spPr>
        <a:xfrm>
          <a:off x="22072600" y="133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75491</xdr:rowOff>
    </xdr:from>
    <xdr:ext cx="469744" cy="259045"/>
    <xdr:sp macro="" textlink="">
      <xdr:nvSpPr>
        <xdr:cNvPr id="703" name="【児童館】&#10;一人当たり面積平均値テキスト"/>
        <xdr:cNvSpPr txBox="1"/>
      </xdr:nvSpPr>
      <xdr:spPr>
        <a:xfrm>
          <a:off x="22199600" y="13962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52614</xdr:rowOff>
    </xdr:from>
    <xdr:to>
      <xdr:col>116</xdr:col>
      <xdr:colOff>114300</xdr:colOff>
      <xdr:row>82</xdr:row>
      <xdr:rowOff>154214</xdr:rowOff>
    </xdr:to>
    <xdr:sp macro="" textlink="">
      <xdr:nvSpPr>
        <xdr:cNvPr id="704" name="フローチャート: 判断 703"/>
        <xdr:cNvSpPr/>
      </xdr:nvSpPr>
      <xdr:spPr>
        <a:xfrm>
          <a:off x="221107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85271</xdr:rowOff>
    </xdr:from>
    <xdr:to>
      <xdr:col>112</xdr:col>
      <xdr:colOff>38100</xdr:colOff>
      <xdr:row>83</xdr:row>
      <xdr:rowOff>15421</xdr:rowOff>
    </xdr:to>
    <xdr:sp macro="" textlink="">
      <xdr:nvSpPr>
        <xdr:cNvPr id="705" name="フローチャート: 判断 704"/>
        <xdr:cNvSpPr/>
      </xdr:nvSpPr>
      <xdr:spPr>
        <a:xfrm>
          <a:off x="21272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101600</xdr:rowOff>
    </xdr:from>
    <xdr:to>
      <xdr:col>107</xdr:col>
      <xdr:colOff>101600</xdr:colOff>
      <xdr:row>83</xdr:row>
      <xdr:rowOff>31750</xdr:rowOff>
    </xdr:to>
    <xdr:sp macro="" textlink="">
      <xdr:nvSpPr>
        <xdr:cNvPr id="706" name="フローチャート: 判断 705"/>
        <xdr:cNvSpPr/>
      </xdr:nvSpPr>
      <xdr:spPr>
        <a:xfrm>
          <a:off x="20383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52614</xdr:rowOff>
    </xdr:from>
    <xdr:to>
      <xdr:col>102</xdr:col>
      <xdr:colOff>165100</xdr:colOff>
      <xdr:row>82</xdr:row>
      <xdr:rowOff>154214</xdr:rowOff>
    </xdr:to>
    <xdr:sp macro="" textlink="">
      <xdr:nvSpPr>
        <xdr:cNvPr id="707" name="フローチャート: 判断 706"/>
        <xdr:cNvSpPr/>
      </xdr:nvSpPr>
      <xdr:spPr>
        <a:xfrm>
          <a:off x="19494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117929</xdr:rowOff>
    </xdr:from>
    <xdr:to>
      <xdr:col>98</xdr:col>
      <xdr:colOff>38100</xdr:colOff>
      <xdr:row>83</xdr:row>
      <xdr:rowOff>48079</xdr:rowOff>
    </xdr:to>
    <xdr:sp macro="" textlink="">
      <xdr:nvSpPr>
        <xdr:cNvPr id="708" name="フローチャート: 判断 707"/>
        <xdr:cNvSpPr/>
      </xdr:nvSpPr>
      <xdr:spPr>
        <a:xfrm>
          <a:off x="18605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9" name="テキスト ボックス 70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0" name="テキスト ボックス 70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1" name="テキスト ボックス 71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2" name="テキスト ボックス 71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3" name="テキスト ボックス 71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109764</xdr:rowOff>
    </xdr:from>
    <xdr:to>
      <xdr:col>116</xdr:col>
      <xdr:colOff>114300</xdr:colOff>
      <xdr:row>84</xdr:row>
      <xdr:rowOff>39914</xdr:rowOff>
    </xdr:to>
    <xdr:sp macro="" textlink="">
      <xdr:nvSpPr>
        <xdr:cNvPr id="714" name="楕円 713"/>
        <xdr:cNvSpPr/>
      </xdr:nvSpPr>
      <xdr:spPr>
        <a:xfrm>
          <a:off x="22110700" y="143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88191</xdr:rowOff>
    </xdr:from>
    <xdr:ext cx="469744" cy="259045"/>
    <xdr:sp macro="" textlink="">
      <xdr:nvSpPr>
        <xdr:cNvPr id="715" name="【児童館】&#10;一人当たり面積該当値テキスト"/>
        <xdr:cNvSpPr txBox="1"/>
      </xdr:nvSpPr>
      <xdr:spPr>
        <a:xfrm>
          <a:off x="22199600" y="1431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126093</xdr:rowOff>
    </xdr:from>
    <xdr:to>
      <xdr:col>112</xdr:col>
      <xdr:colOff>38100</xdr:colOff>
      <xdr:row>84</xdr:row>
      <xdr:rowOff>56243</xdr:rowOff>
    </xdr:to>
    <xdr:sp macro="" textlink="">
      <xdr:nvSpPr>
        <xdr:cNvPr id="716" name="楕円 715"/>
        <xdr:cNvSpPr/>
      </xdr:nvSpPr>
      <xdr:spPr>
        <a:xfrm>
          <a:off x="21272500" y="1435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160564</xdr:rowOff>
    </xdr:from>
    <xdr:to>
      <xdr:col>116</xdr:col>
      <xdr:colOff>63500</xdr:colOff>
      <xdr:row>84</xdr:row>
      <xdr:rowOff>5443</xdr:rowOff>
    </xdr:to>
    <xdr:cxnSp macro="">
      <xdr:nvCxnSpPr>
        <xdr:cNvPr id="717" name="直線コネクタ 716"/>
        <xdr:cNvCxnSpPr/>
      </xdr:nvCxnSpPr>
      <xdr:spPr>
        <a:xfrm flipV="1">
          <a:off x="21323300" y="14390914"/>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126093</xdr:rowOff>
    </xdr:from>
    <xdr:to>
      <xdr:col>107</xdr:col>
      <xdr:colOff>101600</xdr:colOff>
      <xdr:row>84</xdr:row>
      <xdr:rowOff>56243</xdr:rowOff>
    </xdr:to>
    <xdr:sp macro="" textlink="">
      <xdr:nvSpPr>
        <xdr:cNvPr id="718" name="楕円 717"/>
        <xdr:cNvSpPr/>
      </xdr:nvSpPr>
      <xdr:spPr>
        <a:xfrm>
          <a:off x="20383500" y="1435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5443</xdr:rowOff>
    </xdr:from>
    <xdr:to>
      <xdr:col>111</xdr:col>
      <xdr:colOff>177800</xdr:colOff>
      <xdr:row>84</xdr:row>
      <xdr:rowOff>5443</xdr:rowOff>
    </xdr:to>
    <xdr:cxnSp macro="">
      <xdr:nvCxnSpPr>
        <xdr:cNvPr id="719" name="直線コネクタ 718"/>
        <xdr:cNvCxnSpPr/>
      </xdr:nvCxnSpPr>
      <xdr:spPr>
        <a:xfrm>
          <a:off x="20434300" y="14407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126093</xdr:rowOff>
    </xdr:from>
    <xdr:to>
      <xdr:col>102</xdr:col>
      <xdr:colOff>165100</xdr:colOff>
      <xdr:row>84</xdr:row>
      <xdr:rowOff>56243</xdr:rowOff>
    </xdr:to>
    <xdr:sp macro="" textlink="">
      <xdr:nvSpPr>
        <xdr:cNvPr id="720" name="楕円 719"/>
        <xdr:cNvSpPr/>
      </xdr:nvSpPr>
      <xdr:spPr>
        <a:xfrm>
          <a:off x="19494500" y="1435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5443</xdr:rowOff>
    </xdr:from>
    <xdr:to>
      <xdr:col>107</xdr:col>
      <xdr:colOff>50800</xdr:colOff>
      <xdr:row>84</xdr:row>
      <xdr:rowOff>5443</xdr:rowOff>
    </xdr:to>
    <xdr:cxnSp macro="">
      <xdr:nvCxnSpPr>
        <xdr:cNvPr id="721" name="直線コネクタ 720"/>
        <xdr:cNvCxnSpPr/>
      </xdr:nvCxnSpPr>
      <xdr:spPr>
        <a:xfrm>
          <a:off x="19545300" y="14407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126093</xdr:rowOff>
    </xdr:from>
    <xdr:to>
      <xdr:col>98</xdr:col>
      <xdr:colOff>38100</xdr:colOff>
      <xdr:row>84</xdr:row>
      <xdr:rowOff>56243</xdr:rowOff>
    </xdr:to>
    <xdr:sp macro="" textlink="">
      <xdr:nvSpPr>
        <xdr:cNvPr id="722" name="楕円 721"/>
        <xdr:cNvSpPr/>
      </xdr:nvSpPr>
      <xdr:spPr>
        <a:xfrm>
          <a:off x="18605500" y="1435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5443</xdr:rowOff>
    </xdr:from>
    <xdr:to>
      <xdr:col>102</xdr:col>
      <xdr:colOff>114300</xdr:colOff>
      <xdr:row>84</xdr:row>
      <xdr:rowOff>5443</xdr:rowOff>
    </xdr:to>
    <xdr:cxnSp macro="">
      <xdr:nvCxnSpPr>
        <xdr:cNvPr id="723" name="直線コネクタ 722"/>
        <xdr:cNvCxnSpPr/>
      </xdr:nvCxnSpPr>
      <xdr:spPr>
        <a:xfrm>
          <a:off x="18656300" y="14407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31948</xdr:rowOff>
    </xdr:from>
    <xdr:ext cx="469744" cy="259045"/>
    <xdr:sp macro="" textlink="">
      <xdr:nvSpPr>
        <xdr:cNvPr id="724" name="n_1aveValue【児童館】&#10;一人当たり面積"/>
        <xdr:cNvSpPr txBox="1"/>
      </xdr:nvSpPr>
      <xdr:spPr>
        <a:xfrm>
          <a:off x="21075727" y="1391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48277</xdr:rowOff>
    </xdr:from>
    <xdr:ext cx="469744" cy="259045"/>
    <xdr:sp macro="" textlink="">
      <xdr:nvSpPr>
        <xdr:cNvPr id="725" name="n_2aveValue【児童館】&#10;一人当たり面積"/>
        <xdr:cNvSpPr txBox="1"/>
      </xdr:nvSpPr>
      <xdr:spPr>
        <a:xfrm>
          <a:off x="20199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170741</xdr:rowOff>
    </xdr:from>
    <xdr:ext cx="469744" cy="259045"/>
    <xdr:sp macro="" textlink="">
      <xdr:nvSpPr>
        <xdr:cNvPr id="726" name="n_3aveValue【児童館】&#10;一人当たり面積"/>
        <xdr:cNvSpPr txBox="1"/>
      </xdr:nvSpPr>
      <xdr:spPr>
        <a:xfrm>
          <a:off x="19310427" y="1388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64606</xdr:rowOff>
    </xdr:from>
    <xdr:ext cx="469744" cy="259045"/>
    <xdr:sp macro="" textlink="">
      <xdr:nvSpPr>
        <xdr:cNvPr id="727" name="n_4aveValue【児童館】&#10;一人当たり面積"/>
        <xdr:cNvSpPr txBox="1"/>
      </xdr:nvSpPr>
      <xdr:spPr>
        <a:xfrm>
          <a:off x="18421427" y="1395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47370</xdr:rowOff>
    </xdr:from>
    <xdr:ext cx="469744" cy="259045"/>
    <xdr:sp macro="" textlink="">
      <xdr:nvSpPr>
        <xdr:cNvPr id="728" name="n_1mainValue【児童館】&#10;一人当たり面積"/>
        <xdr:cNvSpPr txBox="1"/>
      </xdr:nvSpPr>
      <xdr:spPr>
        <a:xfrm>
          <a:off x="21075727" y="1444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47370</xdr:rowOff>
    </xdr:from>
    <xdr:ext cx="469744" cy="259045"/>
    <xdr:sp macro="" textlink="">
      <xdr:nvSpPr>
        <xdr:cNvPr id="729" name="n_2mainValue【児童館】&#10;一人当たり面積"/>
        <xdr:cNvSpPr txBox="1"/>
      </xdr:nvSpPr>
      <xdr:spPr>
        <a:xfrm>
          <a:off x="20199427" y="1444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47370</xdr:rowOff>
    </xdr:from>
    <xdr:ext cx="469744" cy="259045"/>
    <xdr:sp macro="" textlink="">
      <xdr:nvSpPr>
        <xdr:cNvPr id="730" name="n_3mainValue【児童館】&#10;一人当たり面積"/>
        <xdr:cNvSpPr txBox="1"/>
      </xdr:nvSpPr>
      <xdr:spPr>
        <a:xfrm>
          <a:off x="19310427" y="1444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47370</xdr:rowOff>
    </xdr:from>
    <xdr:ext cx="469744" cy="259045"/>
    <xdr:sp macro="" textlink="">
      <xdr:nvSpPr>
        <xdr:cNvPr id="731" name="n_4mainValue【児童館】&#10;一人当たり面積"/>
        <xdr:cNvSpPr txBox="1"/>
      </xdr:nvSpPr>
      <xdr:spPr>
        <a:xfrm>
          <a:off x="18421427" y="1444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2" name="正方形/長方形 73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3" name="正方形/長方形 73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4" name="正方形/長方形 73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5" name="正方形/長方形 73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6" name="正方形/長方形 73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7" name="正方形/長方形 73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8" name="正方形/長方形 73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9" name="正方形/長方形 738"/>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0" name="正方形/長方形 73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1" name="正方形/長方形 74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2" name="正方形/長方形 74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3" name="正方形/長方形 74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4" name="正方形/長方形 74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5" name="正方形/長方形 74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6" name="正方形/長方形 74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7" name="正方形/長方形 746"/>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48" name="正方形/長方形 74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9" name="正方形/長方形 74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0" name="テキスト ボックス 74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類似団体と比較して、有形固定資産減価償却率が特に高い施設は児童館であり、償却率が低い施設は公営住宅である。</a:t>
          </a:r>
        </a:p>
        <a:p>
          <a:r>
            <a:rPr kumimoji="1" lang="ja-JP" altLang="en-US" sz="1300">
              <a:latin typeface="ＭＳ Ｐゴシック" panose="020B0600070205080204" pitchFamily="50" charset="-128"/>
              <a:ea typeface="ＭＳ Ｐゴシック" panose="020B0600070205080204" pitchFamily="50" charset="-128"/>
            </a:rPr>
            <a:t>　償却率が低い施設の公営住宅については、建築年数が比較的新しいため比率が低くなっている。</a:t>
          </a:r>
        </a:p>
        <a:p>
          <a:r>
            <a:rPr kumimoji="1" lang="ja-JP" altLang="en-US" sz="1300">
              <a:latin typeface="ＭＳ Ｐゴシック" panose="020B0600070205080204" pitchFamily="50" charset="-128"/>
              <a:ea typeface="ＭＳ Ｐゴシック" panose="020B0600070205080204" pitchFamily="50" charset="-128"/>
            </a:rPr>
            <a:t>　各施設の状況を踏まえ、個別施設計画の策定を行い、高根沢町公共施設等総合管理計画に基づく管理を図っていく。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栃木県高根沢町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28,803
28,372
70.87
10,926,231
10,517,655
360,034
6,999,708
7,326,559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44196</xdr:rowOff>
    </xdr:from>
    <xdr:to>
      <xdr:col>24</xdr:col>
      <xdr:colOff>62865</xdr:colOff>
      <xdr:row>42</xdr:row>
      <xdr:rowOff>62484</xdr:rowOff>
    </xdr:to>
    <xdr:cxnSp macro="">
      <xdr:nvCxnSpPr>
        <xdr:cNvPr id="55" name="直線コネクタ 54"/>
        <xdr:cNvCxnSpPr/>
      </xdr:nvCxnSpPr>
      <xdr:spPr>
        <a:xfrm flipV="1">
          <a:off x="4634865" y="5702046"/>
          <a:ext cx="0" cy="156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66311</xdr:rowOff>
    </xdr:from>
    <xdr:ext cx="405111" cy="259045"/>
    <xdr:sp macro="" textlink="">
      <xdr:nvSpPr>
        <xdr:cNvPr id="56" name="【図書館】&#10;有形固定資産減価償却率最小値テキスト"/>
        <xdr:cNvSpPr txBox="1"/>
      </xdr:nvSpPr>
      <xdr:spPr>
        <a:xfrm>
          <a:off x="4673600" y="7267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62484</xdr:rowOff>
    </xdr:from>
    <xdr:to>
      <xdr:col>24</xdr:col>
      <xdr:colOff>152400</xdr:colOff>
      <xdr:row>42</xdr:row>
      <xdr:rowOff>62484</xdr:rowOff>
    </xdr:to>
    <xdr:cxnSp macro="">
      <xdr:nvCxnSpPr>
        <xdr:cNvPr id="57" name="直線コネクタ 56"/>
        <xdr:cNvCxnSpPr/>
      </xdr:nvCxnSpPr>
      <xdr:spPr>
        <a:xfrm>
          <a:off x="4546600" y="7263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162323</xdr:rowOff>
    </xdr:from>
    <xdr:ext cx="405111" cy="259045"/>
    <xdr:sp macro="" textlink="">
      <xdr:nvSpPr>
        <xdr:cNvPr id="58" name="【図書館】&#10;有形固定資産減価償却率最大値テキスト"/>
        <xdr:cNvSpPr txBox="1"/>
      </xdr:nvSpPr>
      <xdr:spPr>
        <a:xfrm>
          <a:off x="4673600" y="5477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44196</xdr:rowOff>
    </xdr:from>
    <xdr:to>
      <xdr:col>24</xdr:col>
      <xdr:colOff>152400</xdr:colOff>
      <xdr:row>33</xdr:row>
      <xdr:rowOff>44196</xdr:rowOff>
    </xdr:to>
    <xdr:cxnSp macro="">
      <xdr:nvCxnSpPr>
        <xdr:cNvPr id="59" name="直線コネクタ 58"/>
        <xdr:cNvCxnSpPr/>
      </xdr:nvCxnSpPr>
      <xdr:spPr>
        <a:xfrm>
          <a:off x="4546600" y="5702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105427</xdr:rowOff>
    </xdr:from>
    <xdr:ext cx="405111" cy="259045"/>
    <xdr:sp macro="" textlink="">
      <xdr:nvSpPr>
        <xdr:cNvPr id="60" name="【図書館】&#10;有形固定資産減価償却率平均値テキスト"/>
        <xdr:cNvSpPr txBox="1"/>
      </xdr:nvSpPr>
      <xdr:spPr>
        <a:xfrm>
          <a:off x="4673600" y="6449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82550</xdr:rowOff>
    </xdr:from>
    <xdr:to>
      <xdr:col>24</xdr:col>
      <xdr:colOff>114300</xdr:colOff>
      <xdr:row>39</xdr:row>
      <xdr:rowOff>12700</xdr:rowOff>
    </xdr:to>
    <xdr:sp macro="" textlink="">
      <xdr:nvSpPr>
        <xdr:cNvPr id="61" name="フローチャート: 判断 60"/>
        <xdr:cNvSpPr/>
      </xdr:nvSpPr>
      <xdr:spPr>
        <a:xfrm>
          <a:off x="45847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57404</xdr:rowOff>
    </xdr:from>
    <xdr:to>
      <xdr:col>20</xdr:col>
      <xdr:colOff>38100</xdr:colOff>
      <xdr:row>38</xdr:row>
      <xdr:rowOff>159004</xdr:rowOff>
    </xdr:to>
    <xdr:sp macro="" textlink="">
      <xdr:nvSpPr>
        <xdr:cNvPr id="62" name="フローチャート: 判断 61"/>
        <xdr:cNvSpPr/>
      </xdr:nvSpPr>
      <xdr:spPr>
        <a:xfrm>
          <a:off x="3746500" y="657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11684</xdr:rowOff>
    </xdr:from>
    <xdr:to>
      <xdr:col>15</xdr:col>
      <xdr:colOff>101600</xdr:colOff>
      <xdr:row>38</xdr:row>
      <xdr:rowOff>113284</xdr:rowOff>
    </xdr:to>
    <xdr:sp macro="" textlink="">
      <xdr:nvSpPr>
        <xdr:cNvPr id="63" name="フローチャート: 判断 62"/>
        <xdr:cNvSpPr/>
      </xdr:nvSpPr>
      <xdr:spPr>
        <a:xfrm>
          <a:off x="2857500" y="652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7112</xdr:rowOff>
    </xdr:from>
    <xdr:to>
      <xdr:col>10</xdr:col>
      <xdr:colOff>165100</xdr:colOff>
      <xdr:row>38</xdr:row>
      <xdr:rowOff>108712</xdr:rowOff>
    </xdr:to>
    <xdr:sp macro="" textlink="">
      <xdr:nvSpPr>
        <xdr:cNvPr id="64" name="フローチャート: 判断 63"/>
        <xdr:cNvSpPr/>
      </xdr:nvSpPr>
      <xdr:spPr>
        <a:xfrm>
          <a:off x="1968500" y="652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112268</xdr:rowOff>
    </xdr:from>
    <xdr:to>
      <xdr:col>6</xdr:col>
      <xdr:colOff>38100</xdr:colOff>
      <xdr:row>38</xdr:row>
      <xdr:rowOff>42418</xdr:rowOff>
    </xdr:to>
    <xdr:sp macro="" textlink="">
      <xdr:nvSpPr>
        <xdr:cNvPr id="65" name="フローチャート: 判断 64"/>
        <xdr:cNvSpPr/>
      </xdr:nvSpPr>
      <xdr:spPr>
        <a:xfrm>
          <a:off x="1079500" y="645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141986</xdr:rowOff>
    </xdr:from>
    <xdr:to>
      <xdr:col>24</xdr:col>
      <xdr:colOff>114300</xdr:colOff>
      <xdr:row>40</xdr:row>
      <xdr:rowOff>72136</xdr:rowOff>
    </xdr:to>
    <xdr:sp macro="" textlink="">
      <xdr:nvSpPr>
        <xdr:cNvPr id="71" name="楕円 70"/>
        <xdr:cNvSpPr/>
      </xdr:nvSpPr>
      <xdr:spPr>
        <a:xfrm>
          <a:off x="4584700" y="682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120413</xdr:rowOff>
    </xdr:from>
    <xdr:ext cx="405111" cy="259045"/>
    <xdr:sp macro="" textlink="">
      <xdr:nvSpPr>
        <xdr:cNvPr id="72" name="【図書館】&#10;有形固定資産減価償却率該当値テキスト"/>
        <xdr:cNvSpPr txBox="1"/>
      </xdr:nvSpPr>
      <xdr:spPr>
        <a:xfrm>
          <a:off x="4673600" y="6806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100838</xdr:rowOff>
    </xdr:from>
    <xdr:to>
      <xdr:col>20</xdr:col>
      <xdr:colOff>38100</xdr:colOff>
      <xdr:row>40</xdr:row>
      <xdr:rowOff>30988</xdr:rowOff>
    </xdr:to>
    <xdr:sp macro="" textlink="">
      <xdr:nvSpPr>
        <xdr:cNvPr id="73" name="楕円 72"/>
        <xdr:cNvSpPr/>
      </xdr:nvSpPr>
      <xdr:spPr>
        <a:xfrm>
          <a:off x="3746500" y="678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151638</xdr:rowOff>
    </xdr:from>
    <xdr:to>
      <xdr:col>24</xdr:col>
      <xdr:colOff>63500</xdr:colOff>
      <xdr:row>40</xdr:row>
      <xdr:rowOff>21336</xdr:rowOff>
    </xdr:to>
    <xdr:cxnSp macro="">
      <xdr:nvCxnSpPr>
        <xdr:cNvPr id="74" name="直線コネクタ 73"/>
        <xdr:cNvCxnSpPr/>
      </xdr:nvCxnSpPr>
      <xdr:spPr>
        <a:xfrm>
          <a:off x="3797300" y="683818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57404</xdr:rowOff>
    </xdr:from>
    <xdr:to>
      <xdr:col>15</xdr:col>
      <xdr:colOff>101600</xdr:colOff>
      <xdr:row>39</xdr:row>
      <xdr:rowOff>159004</xdr:rowOff>
    </xdr:to>
    <xdr:sp macro="" textlink="">
      <xdr:nvSpPr>
        <xdr:cNvPr id="75" name="楕円 74"/>
        <xdr:cNvSpPr/>
      </xdr:nvSpPr>
      <xdr:spPr>
        <a:xfrm>
          <a:off x="2857500" y="674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108204</xdr:rowOff>
    </xdr:from>
    <xdr:to>
      <xdr:col>19</xdr:col>
      <xdr:colOff>177800</xdr:colOff>
      <xdr:row>39</xdr:row>
      <xdr:rowOff>151638</xdr:rowOff>
    </xdr:to>
    <xdr:cxnSp macro="">
      <xdr:nvCxnSpPr>
        <xdr:cNvPr id="76" name="直線コネクタ 75"/>
        <xdr:cNvCxnSpPr/>
      </xdr:nvCxnSpPr>
      <xdr:spPr>
        <a:xfrm>
          <a:off x="2908300" y="679475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16256</xdr:rowOff>
    </xdr:from>
    <xdr:to>
      <xdr:col>10</xdr:col>
      <xdr:colOff>165100</xdr:colOff>
      <xdr:row>39</xdr:row>
      <xdr:rowOff>117856</xdr:rowOff>
    </xdr:to>
    <xdr:sp macro="" textlink="">
      <xdr:nvSpPr>
        <xdr:cNvPr id="77" name="楕円 76"/>
        <xdr:cNvSpPr/>
      </xdr:nvSpPr>
      <xdr:spPr>
        <a:xfrm>
          <a:off x="1968500" y="670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67056</xdr:rowOff>
    </xdr:from>
    <xdr:to>
      <xdr:col>15</xdr:col>
      <xdr:colOff>50800</xdr:colOff>
      <xdr:row>39</xdr:row>
      <xdr:rowOff>108204</xdr:rowOff>
    </xdr:to>
    <xdr:cxnSp macro="">
      <xdr:nvCxnSpPr>
        <xdr:cNvPr id="78" name="直線コネクタ 77"/>
        <xdr:cNvCxnSpPr/>
      </xdr:nvCxnSpPr>
      <xdr:spPr>
        <a:xfrm>
          <a:off x="2019300" y="675360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144272</xdr:rowOff>
    </xdr:from>
    <xdr:to>
      <xdr:col>6</xdr:col>
      <xdr:colOff>38100</xdr:colOff>
      <xdr:row>39</xdr:row>
      <xdr:rowOff>74422</xdr:rowOff>
    </xdr:to>
    <xdr:sp macro="" textlink="">
      <xdr:nvSpPr>
        <xdr:cNvPr id="79" name="楕円 78"/>
        <xdr:cNvSpPr/>
      </xdr:nvSpPr>
      <xdr:spPr>
        <a:xfrm>
          <a:off x="1079500" y="665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23622</xdr:rowOff>
    </xdr:from>
    <xdr:to>
      <xdr:col>10</xdr:col>
      <xdr:colOff>114300</xdr:colOff>
      <xdr:row>39</xdr:row>
      <xdr:rowOff>67056</xdr:rowOff>
    </xdr:to>
    <xdr:cxnSp macro="">
      <xdr:nvCxnSpPr>
        <xdr:cNvPr id="80" name="直線コネクタ 79"/>
        <xdr:cNvCxnSpPr/>
      </xdr:nvCxnSpPr>
      <xdr:spPr>
        <a:xfrm>
          <a:off x="1130300" y="671017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4081</xdr:rowOff>
    </xdr:from>
    <xdr:ext cx="405111" cy="259045"/>
    <xdr:sp macro="" textlink="">
      <xdr:nvSpPr>
        <xdr:cNvPr id="81" name="n_1aveValue【図書館】&#10;有形固定資産減価償却率"/>
        <xdr:cNvSpPr txBox="1"/>
      </xdr:nvSpPr>
      <xdr:spPr>
        <a:xfrm>
          <a:off x="3582044" y="6347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129811</xdr:rowOff>
    </xdr:from>
    <xdr:ext cx="405111" cy="259045"/>
    <xdr:sp macro="" textlink="">
      <xdr:nvSpPr>
        <xdr:cNvPr id="82" name="n_2aveValue【図書館】&#10;有形固定資産減価償却率"/>
        <xdr:cNvSpPr txBox="1"/>
      </xdr:nvSpPr>
      <xdr:spPr>
        <a:xfrm>
          <a:off x="2705744" y="6302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125239</xdr:rowOff>
    </xdr:from>
    <xdr:ext cx="405111" cy="259045"/>
    <xdr:sp macro="" textlink="">
      <xdr:nvSpPr>
        <xdr:cNvPr id="83" name="n_3aveValue【図書館】&#10;有形固定資産減価償却率"/>
        <xdr:cNvSpPr txBox="1"/>
      </xdr:nvSpPr>
      <xdr:spPr>
        <a:xfrm>
          <a:off x="1816744" y="6297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58945</xdr:rowOff>
    </xdr:from>
    <xdr:ext cx="405111" cy="259045"/>
    <xdr:sp macro="" textlink="">
      <xdr:nvSpPr>
        <xdr:cNvPr id="84" name="n_4aveValue【図書館】&#10;有形固定資産減価償却率"/>
        <xdr:cNvSpPr txBox="1"/>
      </xdr:nvSpPr>
      <xdr:spPr>
        <a:xfrm>
          <a:off x="927744" y="6231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22115</xdr:rowOff>
    </xdr:from>
    <xdr:ext cx="405111" cy="259045"/>
    <xdr:sp macro="" textlink="">
      <xdr:nvSpPr>
        <xdr:cNvPr id="85" name="n_1mainValue【図書館】&#10;有形固定資産減価償却率"/>
        <xdr:cNvSpPr txBox="1"/>
      </xdr:nvSpPr>
      <xdr:spPr>
        <a:xfrm>
          <a:off x="3582044" y="6880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150131</xdr:rowOff>
    </xdr:from>
    <xdr:ext cx="405111" cy="259045"/>
    <xdr:sp macro="" textlink="">
      <xdr:nvSpPr>
        <xdr:cNvPr id="86" name="n_2mainValue【図書館】&#10;有形固定資産減価償却率"/>
        <xdr:cNvSpPr txBox="1"/>
      </xdr:nvSpPr>
      <xdr:spPr>
        <a:xfrm>
          <a:off x="2705744" y="6836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108983</xdr:rowOff>
    </xdr:from>
    <xdr:ext cx="405111" cy="259045"/>
    <xdr:sp macro="" textlink="">
      <xdr:nvSpPr>
        <xdr:cNvPr id="87" name="n_3mainValue【図書館】&#10;有形固定資産減価償却率"/>
        <xdr:cNvSpPr txBox="1"/>
      </xdr:nvSpPr>
      <xdr:spPr>
        <a:xfrm>
          <a:off x="1816744" y="6795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65549</xdr:rowOff>
    </xdr:from>
    <xdr:ext cx="405111" cy="259045"/>
    <xdr:sp macro="" textlink="">
      <xdr:nvSpPr>
        <xdr:cNvPr id="88" name="n_4mainValue【図書館】&#10;有形固定資産減価償却率"/>
        <xdr:cNvSpPr txBox="1"/>
      </xdr:nvSpPr>
      <xdr:spPr>
        <a:xfrm>
          <a:off x="927744" y="6752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41</xdr:row>
      <xdr:rowOff>41910</xdr:rowOff>
    </xdr:to>
    <xdr:cxnSp macro="">
      <xdr:nvCxnSpPr>
        <xdr:cNvPr id="112" name="直線コネクタ 111"/>
        <xdr:cNvCxnSpPr/>
      </xdr:nvCxnSpPr>
      <xdr:spPr>
        <a:xfrm flipV="1">
          <a:off x="10476865" y="57683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45737</xdr:rowOff>
    </xdr:from>
    <xdr:ext cx="469744" cy="259045"/>
    <xdr:sp macro="" textlink="">
      <xdr:nvSpPr>
        <xdr:cNvPr id="113" name="【図書館】&#10;一人当たり面積最小値テキスト"/>
        <xdr:cNvSpPr txBox="1"/>
      </xdr:nvSpPr>
      <xdr:spPr>
        <a:xfrm>
          <a:off x="10515600"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41910</xdr:rowOff>
    </xdr:from>
    <xdr:to>
      <xdr:col>55</xdr:col>
      <xdr:colOff>88900</xdr:colOff>
      <xdr:row>41</xdr:row>
      <xdr:rowOff>41910</xdr:rowOff>
    </xdr:to>
    <xdr:cxnSp macro="">
      <xdr:nvCxnSpPr>
        <xdr:cNvPr id="114" name="直線コネクタ 113"/>
        <xdr:cNvCxnSpPr/>
      </xdr:nvCxnSpPr>
      <xdr:spPr>
        <a:xfrm>
          <a:off x="10388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57167</xdr:rowOff>
    </xdr:from>
    <xdr:ext cx="469744" cy="259045"/>
    <xdr:sp macro="" textlink="">
      <xdr:nvSpPr>
        <xdr:cNvPr id="115" name="【図書館】&#10;一人当たり面積最大値テキスト"/>
        <xdr:cNvSpPr txBox="1"/>
      </xdr:nvSpPr>
      <xdr:spPr>
        <a:xfrm>
          <a:off x="10515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16" name="直線コネクタ 115"/>
        <xdr:cNvCxnSpPr/>
      </xdr:nvCxnSpPr>
      <xdr:spPr>
        <a:xfrm>
          <a:off x="10388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133367</xdr:rowOff>
    </xdr:from>
    <xdr:ext cx="469744" cy="259045"/>
    <xdr:sp macro="" textlink="">
      <xdr:nvSpPr>
        <xdr:cNvPr id="117" name="【図書館】&#10;一人当たり面積平均値テキスト"/>
        <xdr:cNvSpPr txBox="1"/>
      </xdr:nvSpPr>
      <xdr:spPr>
        <a:xfrm>
          <a:off x="10515600" y="6648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154940</xdr:rowOff>
    </xdr:from>
    <xdr:to>
      <xdr:col>55</xdr:col>
      <xdr:colOff>50800</xdr:colOff>
      <xdr:row>39</xdr:row>
      <xdr:rowOff>85090</xdr:rowOff>
    </xdr:to>
    <xdr:sp macro="" textlink="">
      <xdr:nvSpPr>
        <xdr:cNvPr id="118" name="フローチャート: 判断 117"/>
        <xdr:cNvSpPr/>
      </xdr:nvSpPr>
      <xdr:spPr>
        <a:xfrm>
          <a:off x="104267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170180</xdr:rowOff>
    </xdr:from>
    <xdr:to>
      <xdr:col>50</xdr:col>
      <xdr:colOff>165100</xdr:colOff>
      <xdr:row>39</xdr:row>
      <xdr:rowOff>100330</xdr:rowOff>
    </xdr:to>
    <xdr:sp macro="" textlink="">
      <xdr:nvSpPr>
        <xdr:cNvPr id="119" name="フローチャート: 判断 118"/>
        <xdr:cNvSpPr/>
      </xdr:nvSpPr>
      <xdr:spPr>
        <a:xfrm>
          <a:off x="9588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20" name="フローチャート: 判断 119"/>
        <xdr:cNvSpPr/>
      </xdr:nvSpPr>
      <xdr:spPr>
        <a:xfrm>
          <a:off x="8699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162560</xdr:rowOff>
    </xdr:from>
    <xdr:to>
      <xdr:col>41</xdr:col>
      <xdr:colOff>101600</xdr:colOff>
      <xdr:row>39</xdr:row>
      <xdr:rowOff>92710</xdr:rowOff>
    </xdr:to>
    <xdr:sp macro="" textlink="">
      <xdr:nvSpPr>
        <xdr:cNvPr id="121" name="フローチャート: 判断 120"/>
        <xdr:cNvSpPr/>
      </xdr:nvSpPr>
      <xdr:spPr>
        <a:xfrm>
          <a:off x="7810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6350</xdr:rowOff>
    </xdr:from>
    <xdr:to>
      <xdr:col>36</xdr:col>
      <xdr:colOff>165100</xdr:colOff>
      <xdr:row>39</xdr:row>
      <xdr:rowOff>107950</xdr:rowOff>
    </xdr:to>
    <xdr:sp macro="" textlink="">
      <xdr:nvSpPr>
        <xdr:cNvPr id="122" name="フローチャート: 判断 121"/>
        <xdr:cNvSpPr/>
      </xdr:nvSpPr>
      <xdr:spPr>
        <a:xfrm>
          <a:off x="6921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97790</xdr:rowOff>
    </xdr:from>
    <xdr:to>
      <xdr:col>55</xdr:col>
      <xdr:colOff>50800</xdr:colOff>
      <xdr:row>38</xdr:row>
      <xdr:rowOff>27940</xdr:rowOff>
    </xdr:to>
    <xdr:sp macro="" textlink="">
      <xdr:nvSpPr>
        <xdr:cNvPr id="128" name="楕円 127"/>
        <xdr:cNvSpPr/>
      </xdr:nvSpPr>
      <xdr:spPr>
        <a:xfrm>
          <a:off x="104267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120667</xdr:rowOff>
    </xdr:from>
    <xdr:ext cx="469744" cy="259045"/>
    <xdr:sp macro="" textlink="">
      <xdr:nvSpPr>
        <xdr:cNvPr id="129" name="【図書館】&#10;一人当たり面積該当値テキスト"/>
        <xdr:cNvSpPr txBox="1"/>
      </xdr:nvSpPr>
      <xdr:spPr>
        <a:xfrm>
          <a:off x="10515600"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105410</xdr:rowOff>
    </xdr:from>
    <xdr:to>
      <xdr:col>50</xdr:col>
      <xdr:colOff>165100</xdr:colOff>
      <xdr:row>38</xdr:row>
      <xdr:rowOff>35560</xdr:rowOff>
    </xdr:to>
    <xdr:sp macro="" textlink="">
      <xdr:nvSpPr>
        <xdr:cNvPr id="130" name="楕円 129"/>
        <xdr:cNvSpPr/>
      </xdr:nvSpPr>
      <xdr:spPr>
        <a:xfrm>
          <a:off x="9588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148590</xdr:rowOff>
    </xdr:from>
    <xdr:to>
      <xdr:col>55</xdr:col>
      <xdr:colOff>0</xdr:colOff>
      <xdr:row>37</xdr:row>
      <xdr:rowOff>156210</xdr:rowOff>
    </xdr:to>
    <xdr:cxnSp macro="">
      <xdr:nvCxnSpPr>
        <xdr:cNvPr id="131" name="直線コネクタ 130"/>
        <xdr:cNvCxnSpPr/>
      </xdr:nvCxnSpPr>
      <xdr:spPr>
        <a:xfrm flipV="1">
          <a:off x="9639300" y="64922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113030</xdr:rowOff>
    </xdr:from>
    <xdr:to>
      <xdr:col>46</xdr:col>
      <xdr:colOff>38100</xdr:colOff>
      <xdr:row>38</xdr:row>
      <xdr:rowOff>43180</xdr:rowOff>
    </xdr:to>
    <xdr:sp macro="" textlink="">
      <xdr:nvSpPr>
        <xdr:cNvPr id="132" name="楕円 131"/>
        <xdr:cNvSpPr/>
      </xdr:nvSpPr>
      <xdr:spPr>
        <a:xfrm>
          <a:off x="86995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156210</xdr:rowOff>
    </xdr:from>
    <xdr:to>
      <xdr:col>50</xdr:col>
      <xdr:colOff>114300</xdr:colOff>
      <xdr:row>37</xdr:row>
      <xdr:rowOff>163830</xdr:rowOff>
    </xdr:to>
    <xdr:cxnSp macro="">
      <xdr:nvCxnSpPr>
        <xdr:cNvPr id="133" name="直線コネクタ 132"/>
        <xdr:cNvCxnSpPr/>
      </xdr:nvCxnSpPr>
      <xdr:spPr>
        <a:xfrm flipV="1">
          <a:off x="8750300" y="64998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113030</xdr:rowOff>
    </xdr:from>
    <xdr:to>
      <xdr:col>41</xdr:col>
      <xdr:colOff>101600</xdr:colOff>
      <xdr:row>38</xdr:row>
      <xdr:rowOff>43180</xdr:rowOff>
    </xdr:to>
    <xdr:sp macro="" textlink="">
      <xdr:nvSpPr>
        <xdr:cNvPr id="134" name="楕円 133"/>
        <xdr:cNvSpPr/>
      </xdr:nvSpPr>
      <xdr:spPr>
        <a:xfrm>
          <a:off x="78105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163830</xdr:rowOff>
    </xdr:from>
    <xdr:to>
      <xdr:col>45</xdr:col>
      <xdr:colOff>177800</xdr:colOff>
      <xdr:row>37</xdr:row>
      <xdr:rowOff>163830</xdr:rowOff>
    </xdr:to>
    <xdr:cxnSp macro="">
      <xdr:nvCxnSpPr>
        <xdr:cNvPr id="135" name="直線コネクタ 134"/>
        <xdr:cNvCxnSpPr/>
      </xdr:nvCxnSpPr>
      <xdr:spPr>
        <a:xfrm>
          <a:off x="7861300" y="6507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120650</xdr:rowOff>
    </xdr:from>
    <xdr:to>
      <xdr:col>36</xdr:col>
      <xdr:colOff>165100</xdr:colOff>
      <xdr:row>38</xdr:row>
      <xdr:rowOff>50800</xdr:rowOff>
    </xdr:to>
    <xdr:sp macro="" textlink="">
      <xdr:nvSpPr>
        <xdr:cNvPr id="136" name="楕円 135"/>
        <xdr:cNvSpPr/>
      </xdr:nvSpPr>
      <xdr:spPr>
        <a:xfrm>
          <a:off x="69215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163830</xdr:rowOff>
    </xdr:from>
    <xdr:to>
      <xdr:col>41</xdr:col>
      <xdr:colOff>50800</xdr:colOff>
      <xdr:row>38</xdr:row>
      <xdr:rowOff>0</xdr:rowOff>
    </xdr:to>
    <xdr:cxnSp macro="">
      <xdr:nvCxnSpPr>
        <xdr:cNvPr id="137" name="直線コネクタ 136"/>
        <xdr:cNvCxnSpPr/>
      </xdr:nvCxnSpPr>
      <xdr:spPr>
        <a:xfrm flipV="1">
          <a:off x="6972300" y="6507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91457</xdr:rowOff>
    </xdr:from>
    <xdr:ext cx="469744" cy="259045"/>
    <xdr:sp macro="" textlink="">
      <xdr:nvSpPr>
        <xdr:cNvPr id="138" name="n_1aveValue【図書館】&#10;一人当たり面積"/>
        <xdr:cNvSpPr txBox="1"/>
      </xdr:nvSpPr>
      <xdr:spPr>
        <a:xfrm>
          <a:off x="9391727" y="677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91457</xdr:rowOff>
    </xdr:from>
    <xdr:ext cx="469744" cy="259045"/>
    <xdr:sp macro="" textlink="">
      <xdr:nvSpPr>
        <xdr:cNvPr id="139" name="n_2aveValue【図書館】&#10;一人当たり面積"/>
        <xdr:cNvSpPr txBox="1"/>
      </xdr:nvSpPr>
      <xdr:spPr>
        <a:xfrm>
          <a:off x="8515427" y="677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83837</xdr:rowOff>
    </xdr:from>
    <xdr:ext cx="469744" cy="259045"/>
    <xdr:sp macro="" textlink="">
      <xdr:nvSpPr>
        <xdr:cNvPr id="140" name="n_3aveValue【図書館】&#10;一人当たり面積"/>
        <xdr:cNvSpPr txBox="1"/>
      </xdr:nvSpPr>
      <xdr:spPr>
        <a:xfrm>
          <a:off x="76264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99077</xdr:rowOff>
    </xdr:from>
    <xdr:ext cx="469744" cy="259045"/>
    <xdr:sp macro="" textlink="">
      <xdr:nvSpPr>
        <xdr:cNvPr id="141" name="n_4aveValue【図書館】&#10;一人当たり面積"/>
        <xdr:cNvSpPr txBox="1"/>
      </xdr:nvSpPr>
      <xdr:spPr>
        <a:xfrm>
          <a:off x="6737427"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52087</xdr:rowOff>
    </xdr:from>
    <xdr:ext cx="469744" cy="259045"/>
    <xdr:sp macro="" textlink="">
      <xdr:nvSpPr>
        <xdr:cNvPr id="142" name="n_1mainValue【図書館】&#10;一人当たり面積"/>
        <xdr:cNvSpPr txBox="1"/>
      </xdr:nvSpPr>
      <xdr:spPr>
        <a:xfrm>
          <a:off x="9391727"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59707</xdr:rowOff>
    </xdr:from>
    <xdr:ext cx="469744" cy="259045"/>
    <xdr:sp macro="" textlink="">
      <xdr:nvSpPr>
        <xdr:cNvPr id="143" name="n_2mainValue【図書館】&#10;一人当たり面積"/>
        <xdr:cNvSpPr txBox="1"/>
      </xdr:nvSpPr>
      <xdr:spPr>
        <a:xfrm>
          <a:off x="8515427" y="623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59707</xdr:rowOff>
    </xdr:from>
    <xdr:ext cx="469744" cy="259045"/>
    <xdr:sp macro="" textlink="">
      <xdr:nvSpPr>
        <xdr:cNvPr id="144" name="n_3mainValue【図書館】&#10;一人当たり面積"/>
        <xdr:cNvSpPr txBox="1"/>
      </xdr:nvSpPr>
      <xdr:spPr>
        <a:xfrm>
          <a:off x="7626427" y="623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67327</xdr:rowOff>
    </xdr:from>
    <xdr:ext cx="469744" cy="259045"/>
    <xdr:sp macro="" textlink="">
      <xdr:nvSpPr>
        <xdr:cNvPr id="145" name="n_4mainValue【図書館】&#10;一人当たり面積"/>
        <xdr:cNvSpPr txBox="1"/>
      </xdr:nvSpPr>
      <xdr:spPr>
        <a:xfrm>
          <a:off x="6737427"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7" name="直線コネクタ 156"/>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58" name="テキスト ボックス 157"/>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9" name="直線コネクタ 158"/>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0" name="テキスト ボックス 159"/>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1" name="直線コネクタ 160"/>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2" name="テキスト ボックス 161"/>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3" name="直線コネクタ 162"/>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4" name="テキスト ボックス 163"/>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6" name="テキスト ボックス 165"/>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169164</xdr:rowOff>
    </xdr:from>
    <xdr:to>
      <xdr:col>24</xdr:col>
      <xdr:colOff>62865</xdr:colOff>
      <xdr:row>63</xdr:row>
      <xdr:rowOff>109728</xdr:rowOff>
    </xdr:to>
    <xdr:cxnSp macro="">
      <xdr:nvCxnSpPr>
        <xdr:cNvPr id="168" name="直線コネクタ 167"/>
        <xdr:cNvCxnSpPr/>
      </xdr:nvCxnSpPr>
      <xdr:spPr>
        <a:xfrm flipV="1">
          <a:off x="4634865" y="9598914"/>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113555</xdr:rowOff>
    </xdr:from>
    <xdr:ext cx="405111" cy="259045"/>
    <xdr:sp macro="" textlink="">
      <xdr:nvSpPr>
        <xdr:cNvPr id="169" name="【体育館・プール】&#10;有形固定資産減価償却率最小値テキスト"/>
        <xdr:cNvSpPr txBox="1"/>
      </xdr:nvSpPr>
      <xdr:spPr>
        <a:xfrm>
          <a:off x="4673600" y="1091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109728</xdr:rowOff>
    </xdr:from>
    <xdr:to>
      <xdr:col>24</xdr:col>
      <xdr:colOff>152400</xdr:colOff>
      <xdr:row>63</xdr:row>
      <xdr:rowOff>109728</xdr:rowOff>
    </xdr:to>
    <xdr:cxnSp macro="">
      <xdr:nvCxnSpPr>
        <xdr:cNvPr id="170" name="直線コネクタ 169"/>
        <xdr:cNvCxnSpPr/>
      </xdr:nvCxnSpPr>
      <xdr:spPr>
        <a:xfrm>
          <a:off x="4546600" y="1091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115841</xdr:rowOff>
    </xdr:from>
    <xdr:ext cx="405111" cy="259045"/>
    <xdr:sp macro="" textlink="">
      <xdr:nvSpPr>
        <xdr:cNvPr id="171" name="【体育館・プール】&#10;有形固定資産減価償却率最大値テキスト"/>
        <xdr:cNvSpPr txBox="1"/>
      </xdr:nvSpPr>
      <xdr:spPr>
        <a:xfrm>
          <a:off x="4673600" y="9374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169164</xdr:rowOff>
    </xdr:from>
    <xdr:to>
      <xdr:col>24</xdr:col>
      <xdr:colOff>152400</xdr:colOff>
      <xdr:row>55</xdr:row>
      <xdr:rowOff>169164</xdr:rowOff>
    </xdr:to>
    <xdr:cxnSp macro="">
      <xdr:nvCxnSpPr>
        <xdr:cNvPr id="172" name="直線コネクタ 171"/>
        <xdr:cNvCxnSpPr/>
      </xdr:nvCxnSpPr>
      <xdr:spPr>
        <a:xfrm>
          <a:off x="4546600" y="9598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159529</xdr:rowOff>
    </xdr:from>
    <xdr:ext cx="405111" cy="259045"/>
    <xdr:sp macro="" textlink="">
      <xdr:nvSpPr>
        <xdr:cNvPr id="173" name="【体育館・プール】&#10;有形固定資産減価償却率平均値テキスト"/>
        <xdr:cNvSpPr txBox="1"/>
      </xdr:nvSpPr>
      <xdr:spPr>
        <a:xfrm>
          <a:off x="4673600" y="101036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136652</xdr:rowOff>
    </xdr:from>
    <xdr:to>
      <xdr:col>24</xdr:col>
      <xdr:colOff>114300</xdr:colOff>
      <xdr:row>60</xdr:row>
      <xdr:rowOff>66802</xdr:rowOff>
    </xdr:to>
    <xdr:sp macro="" textlink="">
      <xdr:nvSpPr>
        <xdr:cNvPr id="174" name="フローチャート: 判断 173"/>
        <xdr:cNvSpPr/>
      </xdr:nvSpPr>
      <xdr:spPr>
        <a:xfrm>
          <a:off x="4584700" y="1025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93218</xdr:rowOff>
    </xdr:from>
    <xdr:to>
      <xdr:col>20</xdr:col>
      <xdr:colOff>38100</xdr:colOff>
      <xdr:row>60</xdr:row>
      <xdr:rowOff>23368</xdr:rowOff>
    </xdr:to>
    <xdr:sp macro="" textlink="">
      <xdr:nvSpPr>
        <xdr:cNvPr id="175" name="フローチャート: 判断 174"/>
        <xdr:cNvSpPr/>
      </xdr:nvSpPr>
      <xdr:spPr>
        <a:xfrm>
          <a:off x="3746500" y="1020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52070</xdr:rowOff>
    </xdr:from>
    <xdr:to>
      <xdr:col>15</xdr:col>
      <xdr:colOff>101600</xdr:colOff>
      <xdr:row>59</xdr:row>
      <xdr:rowOff>153670</xdr:rowOff>
    </xdr:to>
    <xdr:sp macro="" textlink="">
      <xdr:nvSpPr>
        <xdr:cNvPr id="176" name="フローチャート: 判断 175"/>
        <xdr:cNvSpPr/>
      </xdr:nvSpPr>
      <xdr:spPr>
        <a:xfrm>
          <a:off x="2857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97790</xdr:rowOff>
    </xdr:from>
    <xdr:to>
      <xdr:col>10</xdr:col>
      <xdr:colOff>165100</xdr:colOff>
      <xdr:row>60</xdr:row>
      <xdr:rowOff>27940</xdr:rowOff>
    </xdr:to>
    <xdr:sp macro="" textlink="">
      <xdr:nvSpPr>
        <xdr:cNvPr id="177" name="フローチャート: 判断 176"/>
        <xdr:cNvSpPr/>
      </xdr:nvSpPr>
      <xdr:spPr>
        <a:xfrm>
          <a:off x="1968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31496</xdr:rowOff>
    </xdr:from>
    <xdr:to>
      <xdr:col>6</xdr:col>
      <xdr:colOff>38100</xdr:colOff>
      <xdr:row>59</xdr:row>
      <xdr:rowOff>133096</xdr:rowOff>
    </xdr:to>
    <xdr:sp macro="" textlink="">
      <xdr:nvSpPr>
        <xdr:cNvPr id="178" name="フローチャート: 判断 177"/>
        <xdr:cNvSpPr/>
      </xdr:nvSpPr>
      <xdr:spPr>
        <a:xfrm>
          <a:off x="1079500" y="1014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138938</xdr:rowOff>
    </xdr:from>
    <xdr:to>
      <xdr:col>24</xdr:col>
      <xdr:colOff>114300</xdr:colOff>
      <xdr:row>63</xdr:row>
      <xdr:rowOff>69088</xdr:rowOff>
    </xdr:to>
    <xdr:sp macro="" textlink="">
      <xdr:nvSpPr>
        <xdr:cNvPr id="184" name="楕円 183"/>
        <xdr:cNvSpPr/>
      </xdr:nvSpPr>
      <xdr:spPr>
        <a:xfrm>
          <a:off x="4584700" y="1076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53865</xdr:rowOff>
    </xdr:from>
    <xdr:ext cx="405111" cy="259045"/>
    <xdr:sp macro="" textlink="">
      <xdr:nvSpPr>
        <xdr:cNvPr id="185" name="【体育館・プール】&#10;有形固定資産減価償却率該当値テキスト"/>
        <xdr:cNvSpPr txBox="1"/>
      </xdr:nvSpPr>
      <xdr:spPr>
        <a:xfrm>
          <a:off x="4673600" y="10683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95504</xdr:rowOff>
    </xdr:from>
    <xdr:to>
      <xdr:col>20</xdr:col>
      <xdr:colOff>38100</xdr:colOff>
      <xdr:row>63</xdr:row>
      <xdr:rowOff>25654</xdr:rowOff>
    </xdr:to>
    <xdr:sp macro="" textlink="">
      <xdr:nvSpPr>
        <xdr:cNvPr id="186" name="楕円 185"/>
        <xdr:cNvSpPr/>
      </xdr:nvSpPr>
      <xdr:spPr>
        <a:xfrm>
          <a:off x="3746500" y="1072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146304</xdr:rowOff>
    </xdr:from>
    <xdr:to>
      <xdr:col>24</xdr:col>
      <xdr:colOff>63500</xdr:colOff>
      <xdr:row>63</xdr:row>
      <xdr:rowOff>18288</xdr:rowOff>
    </xdr:to>
    <xdr:cxnSp macro="">
      <xdr:nvCxnSpPr>
        <xdr:cNvPr id="187" name="直線コネクタ 186"/>
        <xdr:cNvCxnSpPr/>
      </xdr:nvCxnSpPr>
      <xdr:spPr>
        <a:xfrm>
          <a:off x="3797300" y="10776204"/>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49784</xdr:rowOff>
    </xdr:from>
    <xdr:to>
      <xdr:col>15</xdr:col>
      <xdr:colOff>101600</xdr:colOff>
      <xdr:row>62</xdr:row>
      <xdr:rowOff>151384</xdr:rowOff>
    </xdr:to>
    <xdr:sp macro="" textlink="">
      <xdr:nvSpPr>
        <xdr:cNvPr id="188" name="楕円 187"/>
        <xdr:cNvSpPr/>
      </xdr:nvSpPr>
      <xdr:spPr>
        <a:xfrm>
          <a:off x="2857500" y="1067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100584</xdr:rowOff>
    </xdr:from>
    <xdr:to>
      <xdr:col>19</xdr:col>
      <xdr:colOff>177800</xdr:colOff>
      <xdr:row>62</xdr:row>
      <xdr:rowOff>146304</xdr:rowOff>
    </xdr:to>
    <xdr:cxnSp macro="">
      <xdr:nvCxnSpPr>
        <xdr:cNvPr id="189" name="直線コネクタ 188"/>
        <xdr:cNvCxnSpPr/>
      </xdr:nvCxnSpPr>
      <xdr:spPr>
        <a:xfrm>
          <a:off x="2908300" y="1073048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6350</xdr:rowOff>
    </xdr:from>
    <xdr:to>
      <xdr:col>10</xdr:col>
      <xdr:colOff>165100</xdr:colOff>
      <xdr:row>62</xdr:row>
      <xdr:rowOff>107950</xdr:rowOff>
    </xdr:to>
    <xdr:sp macro="" textlink="">
      <xdr:nvSpPr>
        <xdr:cNvPr id="190" name="楕円 189"/>
        <xdr:cNvSpPr/>
      </xdr:nvSpPr>
      <xdr:spPr>
        <a:xfrm>
          <a:off x="1968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57150</xdr:rowOff>
    </xdr:from>
    <xdr:to>
      <xdr:col>15</xdr:col>
      <xdr:colOff>50800</xdr:colOff>
      <xdr:row>62</xdr:row>
      <xdr:rowOff>100584</xdr:rowOff>
    </xdr:to>
    <xdr:cxnSp macro="">
      <xdr:nvCxnSpPr>
        <xdr:cNvPr id="191" name="直線コネクタ 190"/>
        <xdr:cNvCxnSpPr/>
      </xdr:nvCxnSpPr>
      <xdr:spPr>
        <a:xfrm>
          <a:off x="2019300" y="1068705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132080</xdr:rowOff>
    </xdr:from>
    <xdr:to>
      <xdr:col>6</xdr:col>
      <xdr:colOff>38100</xdr:colOff>
      <xdr:row>62</xdr:row>
      <xdr:rowOff>62230</xdr:rowOff>
    </xdr:to>
    <xdr:sp macro="" textlink="">
      <xdr:nvSpPr>
        <xdr:cNvPr id="192" name="楕円 191"/>
        <xdr:cNvSpPr/>
      </xdr:nvSpPr>
      <xdr:spPr>
        <a:xfrm>
          <a:off x="1079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11430</xdr:rowOff>
    </xdr:from>
    <xdr:to>
      <xdr:col>10</xdr:col>
      <xdr:colOff>114300</xdr:colOff>
      <xdr:row>62</xdr:row>
      <xdr:rowOff>57150</xdr:rowOff>
    </xdr:to>
    <xdr:cxnSp macro="">
      <xdr:nvCxnSpPr>
        <xdr:cNvPr id="193" name="直線コネクタ 192"/>
        <xdr:cNvCxnSpPr/>
      </xdr:nvCxnSpPr>
      <xdr:spPr>
        <a:xfrm>
          <a:off x="1130300" y="106413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39895</xdr:rowOff>
    </xdr:from>
    <xdr:ext cx="405111" cy="259045"/>
    <xdr:sp macro="" textlink="">
      <xdr:nvSpPr>
        <xdr:cNvPr id="194" name="n_1aveValue【体育館・プール】&#10;有形固定資産減価償却率"/>
        <xdr:cNvSpPr txBox="1"/>
      </xdr:nvSpPr>
      <xdr:spPr>
        <a:xfrm>
          <a:off x="3582044" y="9983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170197</xdr:rowOff>
    </xdr:from>
    <xdr:ext cx="405111" cy="259045"/>
    <xdr:sp macro="" textlink="">
      <xdr:nvSpPr>
        <xdr:cNvPr id="195" name="n_2aveValue【体育館・プール】&#10;有形固定資産減価償却率"/>
        <xdr:cNvSpPr txBox="1"/>
      </xdr:nvSpPr>
      <xdr:spPr>
        <a:xfrm>
          <a:off x="2705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44467</xdr:rowOff>
    </xdr:from>
    <xdr:ext cx="405111" cy="259045"/>
    <xdr:sp macro="" textlink="">
      <xdr:nvSpPr>
        <xdr:cNvPr id="196" name="n_3aveValue【体育館・プール】&#10;有形固定資産減価償却率"/>
        <xdr:cNvSpPr txBox="1"/>
      </xdr:nvSpPr>
      <xdr:spPr>
        <a:xfrm>
          <a:off x="1816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149623</xdr:rowOff>
    </xdr:from>
    <xdr:ext cx="405111" cy="259045"/>
    <xdr:sp macro="" textlink="">
      <xdr:nvSpPr>
        <xdr:cNvPr id="197" name="n_4aveValue【体育館・プール】&#10;有形固定資産減価償却率"/>
        <xdr:cNvSpPr txBox="1"/>
      </xdr:nvSpPr>
      <xdr:spPr>
        <a:xfrm>
          <a:off x="927744" y="992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16781</xdr:rowOff>
    </xdr:from>
    <xdr:ext cx="405111" cy="259045"/>
    <xdr:sp macro="" textlink="">
      <xdr:nvSpPr>
        <xdr:cNvPr id="198" name="n_1mainValue【体育館・プール】&#10;有形固定資産減価償却率"/>
        <xdr:cNvSpPr txBox="1"/>
      </xdr:nvSpPr>
      <xdr:spPr>
        <a:xfrm>
          <a:off x="3582044" y="10818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142511</xdr:rowOff>
    </xdr:from>
    <xdr:ext cx="405111" cy="259045"/>
    <xdr:sp macro="" textlink="">
      <xdr:nvSpPr>
        <xdr:cNvPr id="199" name="n_2mainValue【体育館・プール】&#10;有形固定資産減価償却率"/>
        <xdr:cNvSpPr txBox="1"/>
      </xdr:nvSpPr>
      <xdr:spPr>
        <a:xfrm>
          <a:off x="2705744" y="1077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99077</xdr:rowOff>
    </xdr:from>
    <xdr:ext cx="405111" cy="259045"/>
    <xdr:sp macro="" textlink="">
      <xdr:nvSpPr>
        <xdr:cNvPr id="200" name="n_3mainValue【体育館・プール】&#10;有形固定資産減価償却率"/>
        <xdr:cNvSpPr txBox="1"/>
      </xdr:nvSpPr>
      <xdr:spPr>
        <a:xfrm>
          <a:off x="1816744" y="1072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53357</xdr:rowOff>
    </xdr:from>
    <xdr:ext cx="405111" cy="259045"/>
    <xdr:sp macro="" textlink="">
      <xdr:nvSpPr>
        <xdr:cNvPr id="201" name="n_4mainValue【体育館・プール】&#10;有形固定資産減価償却率"/>
        <xdr:cNvSpPr txBox="1"/>
      </xdr:nvSpPr>
      <xdr:spPr>
        <a:xfrm>
          <a:off x="927744"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3" name="テキスト ボックス 212"/>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5" name="テキスト ボックス 214"/>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7" name="テキスト ボックス 21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9" name="テキスト ボックス 218"/>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1" name="テキスト ボックス 220"/>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137160</xdr:rowOff>
    </xdr:from>
    <xdr:to>
      <xdr:col>54</xdr:col>
      <xdr:colOff>189865</xdr:colOff>
      <xdr:row>63</xdr:row>
      <xdr:rowOff>70485</xdr:rowOff>
    </xdr:to>
    <xdr:cxnSp macro="">
      <xdr:nvCxnSpPr>
        <xdr:cNvPr id="225" name="直線コネクタ 224"/>
        <xdr:cNvCxnSpPr/>
      </xdr:nvCxnSpPr>
      <xdr:spPr>
        <a:xfrm flipV="1">
          <a:off x="10476865" y="9566910"/>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74312</xdr:rowOff>
    </xdr:from>
    <xdr:ext cx="469744" cy="259045"/>
    <xdr:sp macro="" textlink="">
      <xdr:nvSpPr>
        <xdr:cNvPr id="226" name="【体育館・プール】&#10;一人当たり面積最小値テキスト"/>
        <xdr:cNvSpPr txBox="1"/>
      </xdr:nvSpPr>
      <xdr:spPr>
        <a:xfrm>
          <a:off x="10515600" y="10875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70485</xdr:rowOff>
    </xdr:from>
    <xdr:to>
      <xdr:col>55</xdr:col>
      <xdr:colOff>88900</xdr:colOff>
      <xdr:row>63</xdr:row>
      <xdr:rowOff>70485</xdr:rowOff>
    </xdr:to>
    <xdr:cxnSp macro="">
      <xdr:nvCxnSpPr>
        <xdr:cNvPr id="227" name="直線コネクタ 226"/>
        <xdr:cNvCxnSpPr/>
      </xdr:nvCxnSpPr>
      <xdr:spPr>
        <a:xfrm>
          <a:off x="10388600" y="1087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83837</xdr:rowOff>
    </xdr:from>
    <xdr:ext cx="469744" cy="259045"/>
    <xdr:sp macro="" textlink="">
      <xdr:nvSpPr>
        <xdr:cNvPr id="228" name="【体育館・プール】&#10;一人当たり面積最大値テキスト"/>
        <xdr:cNvSpPr txBox="1"/>
      </xdr:nvSpPr>
      <xdr:spPr>
        <a:xfrm>
          <a:off x="10515600" y="934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137160</xdr:rowOff>
    </xdr:from>
    <xdr:to>
      <xdr:col>55</xdr:col>
      <xdr:colOff>88900</xdr:colOff>
      <xdr:row>55</xdr:row>
      <xdr:rowOff>137160</xdr:rowOff>
    </xdr:to>
    <xdr:cxnSp macro="">
      <xdr:nvCxnSpPr>
        <xdr:cNvPr id="229" name="直線コネクタ 228"/>
        <xdr:cNvCxnSpPr/>
      </xdr:nvCxnSpPr>
      <xdr:spPr>
        <a:xfrm>
          <a:off x="10388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80662</xdr:rowOff>
    </xdr:from>
    <xdr:ext cx="469744" cy="259045"/>
    <xdr:sp macro="" textlink="">
      <xdr:nvSpPr>
        <xdr:cNvPr id="230" name="【体育館・プール】&#10;一人当たり面積平均値テキスト"/>
        <xdr:cNvSpPr txBox="1"/>
      </xdr:nvSpPr>
      <xdr:spPr>
        <a:xfrm>
          <a:off x="10515600" y="10367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57785</xdr:rowOff>
    </xdr:from>
    <xdr:to>
      <xdr:col>55</xdr:col>
      <xdr:colOff>50800</xdr:colOff>
      <xdr:row>61</xdr:row>
      <xdr:rowOff>159385</xdr:rowOff>
    </xdr:to>
    <xdr:sp macro="" textlink="">
      <xdr:nvSpPr>
        <xdr:cNvPr id="231" name="フローチャート: 判断 230"/>
        <xdr:cNvSpPr/>
      </xdr:nvSpPr>
      <xdr:spPr>
        <a:xfrm>
          <a:off x="10426700" y="1051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80645</xdr:rowOff>
    </xdr:from>
    <xdr:to>
      <xdr:col>50</xdr:col>
      <xdr:colOff>165100</xdr:colOff>
      <xdr:row>62</xdr:row>
      <xdr:rowOff>10795</xdr:rowOff>
    </xdr:to>
    <xdr:sp macro="" textlink="">
      <xdr:nvSpPr>
        <xdr:cNvPr id="232" name="フローチャート: 判断 231"/>
        <xdr:cNvSpPr/>
      </xdr:nvSpPr>
      <xdr:spPr>
        <a:xfrm>
          <a:off x="95885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33" name="フローチャート: 判断 232"/>
        <xdr:cNvSpPr/>
      </xdr:nvSpPr>
      <xdr:spPr>
        <a:xfrm>
          <a:off x="8699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139700</xdr:rowOff>
    </xdr:from>
    <xdr:to>
      <xdr:col>41</xdr:col>
      <xdr:colOff>101600</xdr:colOff>
      <xdr:row>62</xdr:row>
      <xdr:rowOff>69850</xdr:rowOff>
    </xdr:to>
    <xdr:sp macro="" textlink="">
      <xdr:nvSpPr>
        <xdr:cNvPr id="234" name="フローチャート: 判断 233"/>
        <xdr:cNvSpPr/>
      </xdr:nvSpPr>
      <xdr:spPr>
        <a:xfrm>
          <a:off x="7810500" y="1059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74930</xdr:rowOff>
    </xdr:from>
    <xdr:to>
      <xdr:col>36</xdr:col>
      <xdr:colOff>165100</xdr:colOff>
      <xdr:row>62</xdr:row>
      <xdr:rowOff>5080</xdr:rowOff>
    </xdr:to>
    <xdr:sp macro="" textlink="">
      <xdr:nvSpPr>
        <xdr:cNvPr id="235" name="フローチャート: 判断 234"/>
        <xdr:cNvSpPr/>
      </xdr:nvSpPr>
      <xdr:spPr>
        <a:xfrm>
          <a:off x="6921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34925</xdr:rowOff>
    </xdr:from>
    <xdr:to>
      <xdr:col>55</xdr:col>
      <xdr:colOff>50800</xdr:colOff>
      <xdr:row>62</xdr:row>
      <xdr:rowOff>136525</xdr:rowOff>
    </xdr:to>
    <xdr:sp macro="" textlink="">
      <xdr:nvSpPr>
        <xdr:cNvPr id="241" name="楕円 240"/>
        <xdr:cNvSpPr/>
      </xdr:nvSpPr>
      <xdr:spPr>
        <a:xfrm>
          <a:off x="10426700" y="1066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13352</xdr:rowOff>
    </xdr:from>
    <xdr:ext cx="469744" cy="259045"/>
    <xdr:sp macro="" textlink="">
      <xdr:nvSpPr>
        <xdr:cNvPr id="242" name="【体育館・プール】&#10;一人当たり面積該当値テキスト"/>
        <xdr:cNvSpPr txBox="1"/>
      </xdr:nvSpPr>
      <xdr:spPr>
        <a:xfrm>
          <a:off x="10515600" y="1064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38735</xdr:rowOff>
    </xdr:from>
    <xdr:to>
      <xdr:col>50</xdr:col>
      <xdr:colOff>165100</xdr:colOff>
      <xdr:row>62</xdr:row>
      <xdr:rowOff>140335</xdr:rowOff>
    </xdr:to>
    <xdr:sp macro="" textlink="">
      <xdr:nvSpPr>
        <xdr:cNvPr id="243" name="楕円 242"/>
        <xdr:cNvSpPr/>
      </xdr:nvSpPr>
      <xdr:spPr>
        <a:xfrm>
          <a:off x="9588500" y="1066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85725</xdr:rowOff>
    </xdr:from>
    <xdr:to>
      <xdr:col>55</xdr:col>
      <xdr:colOff>0</xdr:colOff>
      <xdr:row>62</xdr:row>
      <xdr:rowOff>89535</xdr:rowOff>
    </xdr:to>
    <xdr:cxnSp macro="">
      <xdr:nvCxnSpPr>
        <xdr:cNvPr id="244" name="直線コネクタ 243"/>
        <xdr:cNvCxnSpPr/>
      </xdr:nvCxnSpPr>
      <xdr:spPr>
        <a:xfrm flipV="1">
          <a:off x="9639300" y="1071562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40640</xdr:rowOff>
    </xdr:from>
    <xdr:to>
      <xdr:col>46</xdr:col>
      <xdr:colOff>38100</xdr:colOff>
      <xdr:row>62</xdr:row>
      <xdr:rowOff>142240</xdr:rowOff>
    </xdr:to>
    <xdr:sp macro="" textlink="">
      <xdr:nvSpPr>
        <xdr:cNvPr id="245" name="楕円 244"/>
        <xdr:cNvSpPr/>
      </xdr:nvSpPr>
      <xdr:spPr>
        <a:xfrm>
          <a:off x="8699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89535</xdr:rowOff>
    </xdr:from>
    <xdr:to>
      <xdr:col>50</xdr:col>
      <xdr:colOff>114300</xdr:colOff>
      <xdr:row>62</xdr:row>
      <xdr:rowOff>91440</xdr:rowOff>
    </xdr:to>
    <xdr:cxnSp macro="">
      <xdr:nvCxnSpPr>
        <xdr:cNvPr id="246" name="直線コネクタ 245"/>
        <xdr:cNvCxnSpPr/>
      </xdr:nvCxnSpPr>
      <xdr:spPr>
        <a:xfrm flipV="1">
          <a:off x="8750300" y="1071943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42545</xdr:rowOff>
    </xdr:from>
    <xdr:to>
      <xdr:col>41</xdr:col>
      <xdr:colOff>101600</xdr:colOff>
      <xdr:row>62</xdr:row>
      <xdr:rowOff>144145</xdr:rowOff>
    </xdr:to>
    <xdr:sp macro="" textlink="">
      <xdr:nvSpPr>
        <xdr:cNvPr id="247" name="楕円 246"/>
        <xdr:cNvSpPr/>
      </xdr:nvSpPr>
      <xdr:spPr>
        <a:xfrm>
          <a:off x="7810500" y="1067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91440</xdr:rowOff>
    </xdr:from>
    <xdr:to>
      <xdr:col>45</xdr:col>
      <xdr:colOff>177800</xdr:colOff>
      <xdr:row>62</xdr:row>
      <xdr:rowOff>93345</xdr:rowOff>
    </xdr:to>
    <xdr:cxnSp macro="">
      <xdr:nvCxnSpPr>
        <xdr:cNvPr id="248" name="直線コネクタ 247"/>
        <xdr:cNvCxnSpPr/>
      </xdr:nvCxnSpPr>
      <xdr:spPr>
        <a:xfrm flipV="1">
          <a:off x="7861300" y="1072134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42545</xdr:rowOff>
    </xdr:from>
    <xdr:to>
      <xdr:col>36</xdr:col>
      <xdr:colOff>165100</xdr:colOff>
      <xdr:row>62</xdr:row>
      <xdr:rowOff>144145</xdr:rowOff>
    </xdr:to>
    <xdr:sp macro="" textlink="">
      <xdr:nvSpPr>
        <xdr:cNvPr id="249" name="楕円 248"/>
        <xdr:cNvSpPr/>
      </xdr:nvSpPr>
      <xdr:spPr>
        <a:xfrm>
          <a:off x="6921500" y="1067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93345</xdr:rowOff>
    </xdr:from>
    <xdr:to>
      <xdr:col>41</xdr:col>
      <xdr:colOff>50800</xdr:colOff>
      <xdr:row>62</xdr:row>
      <xdr:rowOff>93345</xdr:rowOff>
    </xdr:to>
    <xdr:cxnSp macro="">
      <xdr:nvCxnSpPr>
        <xdr:cNvPr id="250" name="直線コネクタ 249"/>
        <xdr:cNvCxnSpPr/>
      </xdr:nvCxnSpPr>
      <xdr:spPr>
        <a:xfrm>
          <a:off x="6972300" y="107232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27322</xdr:rowOff>
    </xdr:from>
    <xdr:ext cx="469744" cy="259045"/>
    <xdr:sp macro="" textlink="">
      <xdr:nvSpPr>
        <xdr:cNvPr id="251" name="n_1aveValue【体育館・プール】&#10;一人当たり面積"/>
        <xdr:cNvSpPr txBox="1"/>
      </xdr:nvSpPr>
      <xdr:spPr>
        <a:xfrm>
          <a:off x="9391727" y="1031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36847</xdr:rowOff>
    </xdr:from>
    <xdr:ext cx="469744" cy="259045"/>
    <xdr:sp macro="" textlink="">
      <xdr:nvSpPr>
        <xdr:cNvPr id="252" name="n_2aveValue【体育館・プール】&#10;一人当たり面積"/>
        <xdr:cNvSpPr txBox="1"/>
      </xdr:nvSpPr>
      <xdr:spPr>
        <a:xfrm>
          <a:off x="8515427"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86377</xdr:rowOff>
    </xdr:from>
    <xdr:ext cx="469744" cy="259045"/>
    <xdr:sp macro="" textlink="">
      <xdr:nvSpPr>
        <xdr:cNvPr id="253" name="n_3aveValue【体育館・プール】&#10;一人当たり面積"/>
        <xdr:cNvSpPr txBox="1"/>
      </xdr:nvSpPr>
      <xdr:spPr>
        <a:xfrm>
          <a:off x="7626427" y="1037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21607</xdr:rowOff>
    </xdr:from>
    <xdr:ext cx="469744" cy="259045"/>
    <xdr:sp macro="" textlink="">
      <xdr:nvSpPr>
        <xdr:cNvPr id="254" name="n_4aveValue【体育館・プール】&#10;一人当たり面積"/>
        <xdr:cNvSpPr txBox="1"/>
      </xdr:nvSpPr>
      <xdr:spPr>
        <a:xfrm>
          <a:off x="6737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131462</xdr:rowOff>
    </xdr:from>
    <xdr:ext cx="469744" cy="259045"/>
    <xdr:sp macro="" textlink="">
      <xdr:nvSpPr>
        <xdr:cNvPr id="255" name="n_1mainValue【体育館・プール】&#10;一人当たり面積"/>
        <xdr:cNvSpPr txBox="1"/>
      </xdr:nvSpPr>
      <xdr:spPr>
        <a:xfrm>
          <a:off x="9391727" y="1076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133367</xdr:rowOff>
    </xdr:from>
    <xdr:ext cx="469744" cy="259045"/>
    <xdr:sp macro="" textlink="">
      <xdr:nvSpPr>
        <xdr:cNvPr id="256" name="n_2mainValue【体育館・プール】&#10;一人当たり面積"/>
        <xdr:cNvSpPr txBox="1"/>
      </xdr:nvSpPr>
      <xdr:spPr>
        <a:xfrm>
          <a:off x="8515427"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135272</xdr:rowOff>
    </xdr:from>
    <xdr:ext cx="469744" cy="259045"/>
    <xdr:sp macro="" textlink="">
      <xdr:nvSpPr>
        <xdr:cNvPr id="257" name="n_3mainValue【体育館・プール】&#10;一人当たり面積"/>
        <xdr:cNvSpPr txBox="1"/>
      </xdr:nvSpPr>
      <xdr:spPr>
        <a:xfrm>
          <a:off x="7626427" y="1076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135272</xdr:rowOff>
    </xdr:from>
    <xdr:ext cx="469744" cy="259045"/>
    <xdr:sp macro="" textlink="">
      <xdr:nvSpPr>
        <xdr:cNvPr id="258" name="n_4mainValue【体育館・プール】&#10;一人当たり面積"/>
        <xdr:cNvSpPr txBox="1"/>
      </xdr:nvSpPr>
      <xdr:spPr>
        <a:xfrm>
          <a:off x="6737427" y="1076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81535</xdr:rowOff>
    </xdr:from>
    <xdr:to>
      <xdr:col>24</xdr:col>
      <xdr:colOff>62865</xdr:colOff>
      <xdr:row>86</xdr:row>
      <xdr:rowOff>38100</xdr:rowOff>
    </xdr:to>
    <xdr:cxnSp macro="">
      <xdr:nvCxnSpPr>
        <xdr:cNvPr id="281" name="直線コネクタ 280"/>
        <xdr:cNvCxnSpPr/>
      </xdr:nvCxnSpPr>
      <xdr:spPr>
        <a:xfrm flipV="1">
          <a:off x="4634865" y="13454635"/>
          <a:ext cx="0" cy="1328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2" name="【福祉施設】&#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3" name="直線コネクタ 282"/>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28212</xdr:rowOff>
    </xdr:from>
    <xdr:ext cx="405111" cy="259045"/>
    <xdr:sp macro="" textlink="">
      <xdr:nvSpPr>
        <xdr:cNvPr id="284" name="【福祉施設】&#10;有形固定資産減価償却率最大値テキスト"/>
        <xdr:cNvSpPr txBox="1"/>
      </xdr:nvSpPr>
      <xdr:spPr>
        <a:xfrm>
          <a:off x="4673600" y="1322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81535</xdr:rowOff>
    </xdr:from>
    <xdr:to>
      <xdr:col>24</xdr:col>
      <xdr:colOff>152400</xdr:colOff>
      <xdr:row>78</xdr:row>
      <xdr:rowOff>81535</xdr:rowOff>
    </xdr:to>
    <xdr:cxnSp macro="">
      <xdr:nvCxnSpPr>
        <xdr:cNvPr id="285" name="直線コネクタ 284"/>
        <xdr:cNvCxnSpPr/>
      </xdr:nvCxnSpPr>
      <xdr:spPr>
        <a:xfrm>
          <a:off x="4546600" y="13454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7890</xdr:rowOff>
    </xdr:from>
    <xdr:ext cx="405111" cy="259045"/>
    <xdr:sp macro="" textlink="">
      <xdr:nvSpPr>
        <xdr:cNvPr id="286" name="【福祉施設】&#10;有形固定資産減価償却率平均値テキスト"/>
        <xdr:cNvSpPr txBox="1"/>
      </xdr:nvSpPr>
      <xdr:spPr>
        <a:xfrm>
          <a:off x="4673600" y="137238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156463</xdr:rowOff>
    </xdr:from>
    <xdr:to>
      <xdr:col>24</xdr:col>
      <xdr:colOff>114300</xdr:colOff>
      <xdr:row>81</xdr:row>
      <xdr:rowOff>86613</xdr:rowOff>
    </xdr:to>
    <xdr:sp macro="" textlink="">
      <xdr:nvSpPr>
        <xdr:cNvPr id="287" name="フローチャート: 判断 286"/>
        <xdr:cNvSpPr/>
      </xdr:nvSpPr>
      <xdr:spPr>
        <a:xfrm>
          <a:off x="4584700" y="13872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44450</xdr:rowOff>
    </xdr:from>
    <xdr:to>
      <xdr:col>20</xdr:col>
      <xdr:colOff>38100</xdr:colOff>
      <xdr:row>81</xdr:row>
      <xdr:rowOff>146050</xdr:rowOff>
    </xdr:to>
    <xdr:sp macro="" textlink="">
      <xdr:nvSpPr>
        <xdr:cNvPr id="288" name="フローチャート: 判断 287"/>
        <xdr:cNvSpPr/>
      </xdr:nvSpPr>
      <xdr:spPr>
        <a:xfrm>
          <a:off x="3746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12446</xdr:rowOff>
    </xdr:from>
    <xdr:to>
      <xdr:col>15</xdr:col>
      <xdr:colOff>101600</xdr:colOff>
      <xdr:row>81</xdr:row>
      <xdr:rowOff>114046</xdr:rowOff>
    </xdr:to>
    <xdr:sp macro="" textlink="">
      <xdr:nvSpPr>
        <xdr:cNvPr id="289" name="フローチャート: 判断 288"/>
        <xdr:cNvSpPr/>
      </xdr:nvSpPr>
      <xdr:spPr>
        <a:xfrm>
          <a:off x="2857500" y="1389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147320</xdr:rowOff>
    </xdr:from>
    <xdr:to>
      <xdr:col>10</xdr:col>
      <xdr:colOff>165100</xdr:colOff>
      <xdr:row>81</xdr:row>
      <xdr:rowOff>77470</xdr:rowOff>
    </xdr:to>
    <xdr:sp macro="" textlink="">
      <xdr:nvSpPr>
        <xdr:cNvPr id="290" name="フローチャート: 判断 289"/>
        <xdr:cNvSpPr/>
      </xdr:nvSpPr>
      <xdr:spPr>
        <a:xfrm>
          <a:off x="1968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30735</xdr:rowOff>
    </xdr:from>
    <xdr:to>
      <xdr:col>6</xdr:col>
      <xdr:colOff>38100</xdr:colOff>
      <xdr:row>80</xdr:row>
      <xdr:rowOff>132335</xdr:rowOff>
    </xdr:to>
    <xdr:sp macro="" textlink="">
      <xdr:nvSpPr>
        <xdr:cNvPr id="291" name="フローチャート: 判断 290"/>
        <xdr:cNvSpPr/>
      </xdr:nvSpPr>
      <xdr:spPr>
        <a:xfrm>
          <a:off x="1079500" y="1374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87885</xdr:rowOff>
    </xdr:from>
    <xdr:to>
      <xdr:col>24</xdr:col>
      <xdr:colOff>114300</xdr:colOff>
      <xdr:row>83</xdr:row>
      <xdr:rowOff>18035</xdr:rowOff>
    </xdr:to>
    <xdr:sp macro="" textlink="">
      <xdr:nvSpPr>
        <xdr:cNvPr id="297" name="楕円 296"/>
        <xdr:cNvSpPr/>
      </xdr:nvSpPr>
      <xdr:spPr>
        <a:xfrm>
          <a:off x="4584700" y="1414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66312</xdr:rowOff>
    </xdr:from>
    <xdr:ext cx="405111" cy="259045"/>
    <xdr:sp macro="" textlink="">
      <xdr:nvSpPr>
        <xdr:cNvPr id="298" name="【福祉施設】&#10;有形固定資産減価償却率該当値テキスト"/>
        <xdr:cNvSpPr txBox="1"/>
      </xdr:nvSpPr>
      <xdr:spPr>
        <a:xfrm>
          <a:off x="4673600" y="1412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42163</xdr:rowOff>
    </xdr:from>
    <xdr:to>
      <xdr:col>20</xdr:col>
      <xdr:colOff>38100</xdr:colOff>
      <xdr:row>82</xdr:row>
      <xdr:rowOff>143763</xdr:rowOff>
    </xdr:to>
    <xdr:sp macro="" textlink="">
      <xdr:nvSpPr>
        <xdr:cNvPr id="299" name="楕円 298"/>
        <xdr:cNvSpPr/>
      </xdr:nvSpPr>
      <xdr:spPr>
        <a:xfrm>
          <a:off x="3746500" y="1410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92963</xdr:rowOff>
    </xdr:from>
    <xdr:to>
      <xdr:col>24</xdr:col>
      <xdr:colOff>63500</xdr:colOff>
      <xdr:row>82</xdr:row>
      <xdr:rowOff>138685</xdr:rowOff>
    </xdr:to>
    <xdr:cxnSp macro="">
      <xdr:nvCxnSpPr>
        <xdr:cNvPr id="300" name="直線コネクタ 299"/>
        <xdr:cNvCxnSpPr/>
      </xdr:nvCxnSpPr>
      <xdr:spPr>
        <a:xfrm>
          <a:off x="3797300" y="14151863"/>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167894</xdr:rowOff>
    </xdr:from>
    <xdr:to>
      <xdr:col>15</xdr:col>
      <xdr:colOff>101600</xdr:colOff>
      <xdr:row>82</xdr:row>
      <xdr:rowOff>98044</xdr:rowOff>
    </xdr:to>
    <xdr:sp macro="" textlink="">
      <xdr:nvSpPr>
        <xdr:cNvPr id="301" name="楕円 300"/>
        <xdr:cNvSpPr/>
      </xdr:nvSpPr>
      <xdr:spPr>
        <a:xfrm>
          <a:off x="2857500" y="1405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47244</xdr:rowOff>
    </xdr:from>
    <xdr:to>
      <xdr:col>19</xdr:col>
      <xdr:colOff>177800</xdr:colOff>
      <xdr:row>82</xdr:row>
      <xdr:rowOff>92963</xdr:rowOff>
    </xdr:to>
    <xdr:cxnSp macro="">
      <xdr:nvCxnSpPr>
        <xdr:cNvPr id="302" name="直線コネクタ 301"/>
        <xdr:cNvCxnSpPr/>
      </xdr:nvCxnSpPr>
      <xdr:spPr>
        <a:xfrm>
          <a:off x="2908300" y="14106144"/>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122174</xdr:rowOff>
    </xdr:from>
    <xdr:to>
      <xdr:col>10</xdr:col>
      <xdr:colOff>165100</xdr:colOff>
      <xdr:row>82</xdr:row>
      <xdr:rowOff>52324</xdr:rowOff>
    </xdr:to>
    <xdr:sp macro="" textlink="">
      <xdr:nvSpPr>
        <xdr:cNvPr id="303" name="楕円 302"/>
        <xdr:cNvSpPr/>
      </xdr:nvSpPr>
      <xdr:spPr>
        <a:xfrm>
          <a:off x="1968500" y="1400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1524</xdr:rowOff>
    </xdr:from>
    <xdr:to>
      <xdr:col>15</xdr:col>
      <xdr:colOff>50800</xdr:colOff>
      <xdr:row>82</xdr:row>
      <xdr:rowOff>47244</xdr:rowOff>
    </xdr:to>
    <xdr:cxnSp macro="">
      <xdr:nvCxnSpPr>
        <xdr:cNvPr id="304" name="直線コネクタ 303"/>
        <xdr:cNvCxnSpPr/>
      </xdr:nvCxnSpPr>
      <xdr:spPr>
        <a:xfrm>
          <a:off x="2019300" y="140604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76454</xdr:rowOff>
    </xdr:from>
    <xdr:to>
      <xdr:col>6</xdr:col>
      <xdr:colOff>38100</xdr:colOff>
      <xdr:row>82</xdr:row>
      <xdr:rowOff>6604</xdr:rowOff>
    </xdr:to>
    <xdr:sp macro="" textlink="">
      <xdr:nvSpPr>
        <xdr:cNvPr id="305" name="楕円 304"/>
        <xdr:cNvSpPr/>
      </xdr:nvSpPr>
      <xdr:spPr>
        <a:xfrm>
          <a:off x="1079500" y="1396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127254</xdr:rowOff>
    </xdr:from>
    <xdr:to>
      <xdr:col>10</xdr:col>
      <xdr:colOff>114300</xdr:colOff>
      <xdr:row>82</xdr:row>
      <xdr:rowOff>1524</xdr:rowOff>
    </xdr:to>
    <xdr:cxnSp macro="">
      <xdr:nvCxnSpPr>
        <xdr:cNvPr id="306" name="直線コネクタ 305"/>
        <xdr:cNvCxnSpPr/>
      </xdr:nvCxnSpPr>
      <xdr:spPr>
        <a:xfrm>
          <a:off x="1130300" y="140147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162577</xdr:rowOff>
    </xdr:from>
    <xdr:ext cx="405111" cy="259045"/>
    <xdr:sp macro="" textlink="">
      <xdr:nvSpPr>
        <xdr:cNvPr id="307" name="n_1aveValue【福祉施設】&#10;有形固定資産減価償却率"/>
        <xdr:cNvSpPr txBox="1"/>
      </xdr:nvSpPr>
      <xdr:spPr>
        <a:xfrm>
          <a:off x="35820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130573</xdr:rowOff>
    </xdr:from>
    <xdr:ext cx="405111" cy="259045"/>
    <xdr:sp macro="" textlink="">
      <xdr:nvSpPr>
        <xdr:cNvPr id="308" name="n_2aveValue【福祉施設】&#10;有形固定資産減価償却率"/>
        <xdr:cNvSpPr txBox="1"/>
      </xdr:nvSpPr>
      <xdr:spPr>
        <a:xfrm>
          <a:off x="2705744" y="1367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93997</xdr:rowOff>
    </xdr:from>
    <xdr:ext cx="405111" cy="259045"/>
    <xdr:sp macro="" textlink="">
      <xdr:nvSpPr>
        <xdr:cNvPr id="309" name="n_3aveValue【福祉施設】&#10;有形固定資産減価償却率"/>
        <xdr:cNvSpPr txBox="1"/>
      </xdr:nvSpPr>
      <xdr:spPr>
        <a:xfrm>
          <a:off x="1816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148862</xdr:rowOff>
    </xdr:from>
    <xdr:ext cx="405111" cy="259045"/>
    <xdr:sp macro="" textlink="">
      <xdr:nvSpPr>
        <xdr:cNvPr id="310" name="n_4aveValue【福祉施設】&#10;有形固定資産減価償却率"/>
        <xdr:cNvSpPr txBox="1"/>
      </xdr:nvSpPr>
      <xdr:spPr>
        <a:xfrm>
          <a:off x="927744" y="13521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134890</xdr:rowOff>
    </xdr:from>
    <xdr:ext cx="405111" cy="259045"/>
    <xdr:sp macro="" textlink="">
      <xdr:nvSpPr>
        <xdr:cNvPr id="311" name="n_1mainValue【福祉施設】&#10;有形固定資産減価償却率"/>
        <xdr:cNvSpPr txBox="1"/>
      </xdr:nvSpPr>
      <xdr:spPr>
        <a:xfrm>
          <a:off x="3582044" y="14193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89171</xdr:rowOff>
    </xdr:from>
    <xdr:ext cx="405111" cy="259045"/>
    <xdr:sp macro="" textlink="">
      <xdr:nvSpPr>
        <xdr:cNvPr id="312" name="n_2mainValue【福祉施設】&#10;有形固定資産減価償却率"/>
        <xdr:cNvSpPr txBox="1"/>
      </xdr:nvSpPr>
      <xdr:spPr>
        <a:xfrm>
          <a:off x="2705744" y="14148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43451</xdr:rowOff>
    </xdr:from>
    <xdr:ext cx="405111" cy="259045"/>
    <xdr:sp macro="" textlink="">
      <xdr:nvSpPr>
        <xdr:cNvPr id="313" name="n_3mainValue【福祉施設】&#10;有形固定資産減価償却率"/>
        <xdr:cNvSpPr txBox="1"/>
      </xdr:nvSpPr>
      <xdr:spPr>
        <a:xfrm>
          <a:off x="1816744" y="14102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169181</xdr:rowOff>
    </xdr:from>
    <xdr:ext cx="405111" cy="259045"/>
    <xdr:sp macro="" textlink="">
      <xdr:nvSpPr>
        <xdr:cNvPr id="314" name="n_4mainValue【福祉施設】&#10;有形固定資産減価償却率"/>
        <xdr:cNvSpPr txBox="1"/>
      </xdr:nvSpPr>
      <xdr:spPr>
        <a:xfrm>
          <a:off x="927744" y="14056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5" name="直線コネクタ 32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6" name="テキスト ボックス 32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7" name="直線コネクタ 32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8" name="テキスト ボックス 32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9" name="直線コネクタ 32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0" name="テキスト ボックス 32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1" name="直線コネクタ 33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2" name="テキスト ボックス 33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3" name="直線コネクタ 33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4" name="テキスト ボックス 33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6" name="テキスト ボックス 33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0</xdr:rowOff>
    </xdr:from>
    <xdr:to>
      <xdr:col>54</xdr:col>
      <xdr:colOff>189865</xdr:colOff>
      <xdr:row>86</xdr:row>
      <xdr:rowOff>99061</xdr:rowOff>
    </xdr:to>
    <xdr:cxnSp macro="">
      <xdr:nvCxnSpPr>
        <xdr:cNvPr id="338" name="直線コネクタ 337"/>
        <xdr:cNvCxnSpPr/>
      </xdr:nvCxnSpPr>
      <xdr:spPr>
        <a:xfrm flipV="1">
          <a:off x="10476865" y="1337310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39" name="【福祉施設】&#10;一人当たり面積最小値テキスト"/>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40" name="直線コネクタ 339"/>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118127</xdr:rowOff>
    </xdr:from>
    <xdr:ext cx="469744" cy="259045"/>
    <xdr:sp macro="" textlink="">
      <xdr:nvSpPr>
        <xdr:cNvPr id="341" name="【福祉施設】&#10;一人当たり面積最大値テキスト"/>
        <xdr:cNvSpPr txBox="1"/>
      </xdr:nvSpPr>
      <xdr:spPr>
        <a:xfrm>
          <a:off x="10515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0</xdr:rowOff>
    </xdr:from>
    <xdr:to>
      <xdr:col>55</xdr:col>
      <xdr:colOff>88900</xdr:colOff>
      <xdr:row>78</xdr:row>
      <xdr:rowOff>0</xdr:rowOff>
    </xdr:to>
    <xdr:cxnSp macro="">
      <xdr:nvCxnSpPr>
        <xdr:cNvPr id="342" name="直線コネクタ 341"/>
        <xdr:cNvCxnSpPr/>
      </xdr:nvCxnSpPr>
      <xdr:spPr>
        <a:xfrm>
          <a:off x="10388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170197</xdr:rowOff>
    </xdr:from>
    <xdr:ext cx="469744" cy="259045"/>
    <xdr:sp macro="" textlink="">
      <xdr:nvSpPr>
        <xdr:cNvPr id="343" name="【福祉施設】&#10;一人当たり面積平均値テキスト"/>
        <xdr:cNvSpPr txBox="1"/>
      </xdr:nvSpPr>
      <xdr:spPr>
        <a:xfrm>
          <a:off x="10515600" y="14229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147320</xdr:rowOff>
    </xdr:from>
    <xdr:to>
      <xdr:col>55</xdr:col>
      <xdr:colOff>50800</xdr:colOff>
      <xdr:row>84</xdr:row>
      <xdr:rowOff>77470</xdr:rowOff>
    </xdr:to>
    <xdr:sp macro="" textlink="">
      <xdr:nvSpPr>
        <xdr:cNvPr id="344" name="フローチャート: 判断 343"/>
        <xdr:cNvSpPr/>
      </xdr:nvSpPr>
      <xdr:spPr>
        <a:xfrm>
          <a:off x="104267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21589</xdr:rowOff>
    </xdr:from>
    <xdr:to>
      <xdr:col>50</xdr:col>
      <xdr:colOff>165100</xdr:colOff>
      <xdr:row>84</xdr:row>
      <xdr:rowOff>123189</xdr:rowOff>
    </xdr:to>
    <xdr:sp macro="" textlink="">
      <xdr:nvSpPr>
        <xdr:cNvPr id="345" name="フローチャート: 判断 344"/>
        <xdr:cNvSpPr/>
      </xdr:nvSpPr>
      <xdr:spPr>
        <a:xfrm>
          <a:off x="9588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21589</xdr:rowOff>
    </xdr:from>
    <xdr:to>
      <xdr:col>46</xdr:col>
      <xdr:colOff>38100</xdr:colOff>
      <xdr:row>84</xdr:row>
      <xdr:rowOff>123189</xdr:rowOff>
    </xdr:to>
    <xdr:sp macro="" textlink="">
      <xdr:nvSpPr>
        <xdr:cNvPr id="346" name="フローチャート: 判断 345"/>
        <xdr:cNvSpPr/>
      </xdr:nvSpPr>
      <xdr:spPr>
        <a:xfrm>
          <a:off x="8699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71120</xdr:rowOff>
    </xdr:from>
    <xdr:to>
      <xdr:col>41</xdr:col>
      <xdr:colOff>101600</xdr:colOff>
      <xdr:row>85</xdr:row>
      <xdr:rowOff>1270</xdr:rowOff>
    </xdr:to>
    <xdr:sp macro="" textlink="">
      <xdr:nvSpPr>
        <xdr:cNvPr id="347" name="フローチャート: 判断 346"/>
        <xdr:cNvSpPr/>
      </xdr:nvSpPr>
      <xdr:spPr>
        <a:xfrm>
          <a:off x="7810500" y="1447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170180</xdr:rowOff>
    </xdr:from>
    <xdr:to>
      <xdr:col>36</xdr:col>
      <xdr:colOff>165100</xdr:colOff>
      <xdr:row>84</xdr:row>
      <xdr:rowOff>100330</xdr:rowOff>
    </xdr:to>
    <xdr:sp macro="" textlink="">
      <xdr:nvSpPr>
        <xdr:cNvPr id="348" name="フローチャート: 判断 347"/>
        <xdr:cNvSpPr/>
      </xdr:nvSpPr>
      <xdr:spPr>
        <a:xfrm>
          <a:off x="6921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143511</xdr:rowOff>
    </xdr:from>
    <xdr:to>
      <xdr:col>55</xdr:col>
      <xdr:colOff>50800</xdr:colOff>
      <xdr:row>86</xdr:row>
      <xdr:rowOff>73661</xdr:rowOff>
    </xdr:to>
    <xdr:sp macro="" textlink="">
      <xdr:nvSpPr>
        <xdr:cNvPr id="354" name="楕円 353"/>
        <xdr:cNvSpPr/>
      </xdr:nvSpPr>
      <xdr:spPr>
        <a:xfrm>
          <a:off x="104267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58438</xdr:rowOff>
    </xdr:from>
    <xdr:ext cx="469744" cy="259045"/>
    <xdr:sp macro="" textlink="">
      <xdr:nvSpPr>
        <xdr:cNvPr id="355" name="【福祉施設】&#10;一人当たり面積該当値テキスト"/>
        <xdr:cNvSpPr txBox="1"/>
      </xdr:nvSpPr>
      <xdr:spPr>
        <a:xfrm>
          <a:off x="10515600" y="1463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147320</xdr:rowOff>
    </xdr:from>
    <xdr:to>
      <xdr:col>50</xdr:col>
      <xdr:colOff>165100</xdr:colOff>
      <xdr:row>86</xdr:row>
      <xdr:rowOff>77470</xdr:rowOff>
    </xdr:to>
    <xdr:sp macro="" textlink="">
      <xdr:nvSpPr>
        <xdr:cNvPr id="356" name="楕円 355"/>
        <xdr:cNvSpPr/>
      </xdr:nvSpPr>
      <xdr:spPr>
        <a:xfrm>
          <a:off x="95885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22861</xdr:rowOff>
    </xdr:from>
    <xdr:to>
      <xdr:col>55</xdr:col>
      <xdr:colOff>0</xdr:colOff>
      <xdr:row>86</xdr:row>
      <xdr:rowOff>26670</xdr:rowOff>
    </xdr:to>
    <xdr:cxnSp macro="">
      <xdr:nvCxnSpPr>
        <xdr:cNvPr id="357" name="直線コネクタ 356"/>
        <xdr:cNvCxnSpPr/>
      </xdr:nvCxnSpPr>
      <xdr:spPr>
        <a:xfrm flipV="1">
          <a:off x="9639300" y="1476756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147320</xdr:rowOff>
    </xdr:from>
    <xdr:to>
      <xdr:col>46</xdr:col>
      <xdr:colOff>38100</xdr:colOff>
      <xdr:row>86</xdr:row>
      <xdr:rowOff>77470</xdr:rowOff>
    </xdr:to>
    <xdr:sp macro="" textlink="">
      <xdr:nvSpPr>
        <xdr:cNvPr id="358" name="楕円 357"/>
        <xdr:cNvSpPr/>
      </xdr:nvSpPr>
      <xdr:spPr>
        <a:xfrm>
          <a:off x="86995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26670</xdr:rowOff>
    </xdr:from>
    <xdr:to>
      <xdr:col>50</xdr:col>
      <xdr:colOff>114300</xdr:colOff>
      <xdr:row>86</xdr:row>
      <xdr:rowOff>26670</xdr:rowOff>
    </xdr:to>
    <xdr:cxnSp macro="">
      <xdr:nvCxnSpPr>
        <xdr:cNvPr id="359" name="直線コネクタ 358"/>
        <xdr:cNvCxnSpPr/>
      </xdr:nvCxnSpPr>
      <xdr:spPr>
        <a:xfrm>
          <a:off x="8750300" y="147713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147320</xdr:rowOff>
    </xdr:from>
    <xdr:to>
      <xdr:col>41</xdr:col>
      <xdr:colOff>101600</xdr:colOff>
      <xdr:row>86</xdr:row>
      <xdr:rowOff>77470</xdr:rowOff>
    </xdr:to>
    <xdr:sp macro="" textlink="">
      <xdr:nvSpPr>
        <xdr:cNvPr id="360" name="楕円 359"/>
        <xdr:cNvSpPr/>
      </xdr:nvSpPr>
      <xdr:spPr>
        <a:xfrm>
          <a:off x="78105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26670</xdr:rowOff>
    </xdr:from>
    <xdr:to>
      <xdr:col>45</xdr:col>
      <xdr:colOff>177800</xdr:colOff>
      <xdr:row>86</xdr:row>
      <xdr:rowOff>26670</xdr:rowOff>
    </xdr:to>
    <xdr:cxnSp macro="">
      <xdr:nvCxnSpPr>
        <xdr:cNvPr id="361" name="直線コネクタ 360"/>
        <xdr:cNvCxnSpPr/>
      </xdr:nvCxnSpPr>
      <xdr:spPr>
        <a:xfrm>
          <a:off x="7861300" y="147713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147320</xdr:rowOff>
    </xdr:from>
    <xdr:to>
      <xdr:col>36</xdr:col>
      <xdr:colOff>165100</xdr:colOff>
      <xdr:row>86</xdr:row>
      <xdr:rowOff>77470</xdr:rowOff>
    </xdr:to>
    <xdr:sp macro="" textlink="">
      <xdr:nvSpPr>
        <xdr:cNvPr id="362" name="楕円 361"/>
        <xdr:cNvSpPr/>
      </xdr:nvSpPr>
      <xdr:spPr>
        <a:xfrm>
          <a:off x="69215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26670</xdr:rowOff>
    </xdr:from>
    <xdr:to>
      <xdr:col>41</xdr:col>
      <xdr:colOff>50800</xdr:colOff>
      <xdr:row>86</xdr:row>
      <xdr:rowOff>26670</xdr:rowOff>
    </xdr:to>
    <xdr:cxnSp macro="">
      <xdr:nvCxnSpPr>
        <xdr:cNvPr id="363" name="直線コネクタ 362"/>
        <xdr:cNvCxnSpPr/>
      </xdr:nvCxnSpPr>
      <xdr:spPr>
        <a:xfrm>
          <a:off x="6972300" y="147713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139716</xdr:rowOff>
    </xdr:from>
    <xdr:ext cx="469744" cy="259045"/>
    <xdr:sp macro="" textlink="">
      <xdr:nvSpPr>
        <xdr:cNvPr id="364" name="n_1aveValue【福祉施設】&#10;一人当たり面積"/>
        <xdr:cNvSpPr txBox="1"/>
      </xdr:nvSpPr>
      <xdr:spPr>
        <a:xfrm>
          <a:off x="9391727"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139716</xdr:rowOff>
    </xdr:from>
    <xdr:ext cx="469744" cy="259045"/>
    <xdr:sp macro="" textlink="">
      <xdr:nvSpPr>
        <xdr:cNvPr id="365" name="n_2aveValue【福祉施設】&#10;一人当たり面積"/>
        <xdr:cNvSpPr txBox="1"/>
      </xdr:nvSpPr>
      <xdr:spPr>
        <a:xfrm>
          <a:off x="8515427"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17797</xdr:rowOff>
    </xdr:from>
    <xdr:ext cx="469744" cy="259045"/>
    <xdr:sp macro="" textlink="">
      <xdr:nvSpPr>
        <xdr:cNvPr id="366" name="n_3aveValue【福祉施設】&#10;一人当たり面積"/>
        <xdr:cNvSpPr txBox="1"/>
      </xdr:nvSpPr>
      <xdr:spPr>
        <a:xfrm>
          <a:off x="7626427" y="1424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116857</xdr:rowOff>
    </xdr:from>
    <xdr:ext cx="469744" cy="259045"/>
    <xdr:sp macro="" textlink="">
      <xdr:nvSpPr>
        <xdr:cNvPr id="367" name="n_4aveValue【福祉施設】&#10;一人当たり面積"/>
        <xdr:cNvSpPr txBox="1"/>
      </xdr:nvSpPr>
      <xdr:spPr>
        <a:xfrm>
          <a:off x="6737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68597</xdr:rowOff>
    </xdr:from>
    <xdr:ext cx="469744" cy="259045"/>
    <xdr:sp macro="" textlink="">
      <xdr:nvSpPr>
        <xdr:cNvPr id="368" name="n_1mainValue【福祉施設】&#10;一人当たり面積"/>
        <xdr:cNvSpPr txBox="1"/>
      </xdr:nvSpPr>
      <xdr:spPr>
        <a:xfrm>
          <a:off x="9391727" y="1481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68597</xdr:rowOff>
    </xdr:from>
    <xdr:ext cx="469744" cy="259045"/>
    <xdr:sp macro="" textlink="">
      <xdr:nvSpPr>
        <xdr:cNvPr id="369" name="n_2mainValue【福祉施設】&#10;一人当たり面積"/>
        <xdr:cNvSpPr txBox="1"/>
      </xdr:nvSpPr>
      <xdr:spPr>
        <a:xfrm>
          <a:off x="8515427" y="1481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68597</xdr:rowOff>
    </xdr:from>
    <xdr:ext cx="469744" cy="259045"/>
    <xdr:sp macro="" textlink="">
      <xdr:nvSpPr>
        <xdr:cNvPr id="370" name="n_3mainValue【福祉施設】&#10;一人当たり面積"/>
        <xdr:cNvSpPr txBox="1"/>
      </xdr:nvSpPr>
      <xdr:spPr>
        <a:xfrm>
          <a:off x="7626427" y="1481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68597</xdr:rowOff>
    </xdr:from>
    <xdr:ext cx="469744" cy="259045"/>
    <xdr:sp macro="" textlink="">
      <xdr:nvSpPr>
        <xdr:cNvPr id="371" name="n_4mainValue【福祉施設】&#10;一人当たり面積"/>
        <xdr:cNvSpPr txBox="1"/>
      </xdr:nvSpPr>
      <xdr:spPr>
        <a:xfrm>
          <a:off x="6737427" y="1481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0" name="テキスト ボックス 37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1" name="直線コネクタ 38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2" name="テキスト ボックス 381"/>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3" name="直線コネクタ 382"/>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4" name="テキスト ボックス 383"/>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5" name="直線コネクタ 384"/>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6" name="テキスト ボックス 385"/>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7" name="直線コネクタ 386"/>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8" name="テキスト ボックス 387"/>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9" name="直線コネクタ 388"/>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0" name="テキスト ボックス 389"/>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1" name="直線コネクタ 390"/>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2" name="テキスト ボックス 391"/>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3" name="直線コネクタ 39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4" name="テキスト ボックス 393"/>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142875</xdr:rowOff>
    </xdr:from>
    <xdr:to>
      <xdr:col>24</xdr:col>
      <xdr:colOff>62865</xdr:colOff>
      <xdr:row>107</xdr:row>
      <xdr:rowOff>83820</xdr:rowOff>
    </xdr:to>
    <xdr:cxnSp macro="">
      <xdr:nvCxnSpPr>
        <xdr:cNvPr id="396" name="直線コネクタ 395"/>
        <xdr:cNvCxnSpPr/>
      </xdr:nvCxnSpPr>
      <xdr:spPr>
        <a:xfrm flipV="1">
          <a:off x="4634865" y="17287875"/>
          <a:ext cx="0" cy="1141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87647</xdr:rowOff>
    </xdr:from>
    <xdr:ext cx="405111" cy="259045"/>
    <xdr:sp macro="" textlink="">
      <xdr:nvSpPr>
        <xdr:cNvPr id="397" name="【市民会館】&#10;有形固定資産減価償却率最小値テキスト"/>
        <xdr:cNvSpPr txBox="1"/>
      </xdr:nvSpPr>
      <xdr:spPr>
        <a:xfrm>
          <a:off x="4673600" y="1843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83820</xdr:rowOff>
    </xdr:from>
    <xdr:to>
      <xdr:col>24</xdr:col>
      <xdr:colOff>152400</xdr:colOff>
      <xdr:row>107</xdr:row>
      <xdr:rowOff>83820</xdr:rowOff>
    </xdr:to>
    <xdr:cxnSp macro="">
      <xdr:nvCxnSpPr>
        <xdr:cNvPr id="398" name="直線コネクタ 397"/>
        <xdr:cNvCxnSpPr/>
      </xdr:nvCxnSpPr>
      <xdr:spPr>
        <a:xfrm>
          <a:off x="4546600" y="1842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89552</xdr:rowOff>
    </xdr:from>
    <xdr:ext cx="405111" cy="259045"/>
    <xdr:sp macro="" textlink="">
      <xdr:nvSpPr>
        <xdr:cNvPr id="399" name="【市民会館】&#10;有形固定資産減価償却率最大値テキスト"/>
        <xdr:cNvSpPr txBox="1"/>
      </xdr:nvSpPr>
      <xdr:spPr>
        <a:xfrm>
          <a:off x="4673600" y="1706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142875</xdr:rowOff>
    </xdr:from>
    <xdr:to>
      <xdr:col>24</xdr:col>
      <xdr:colOff>152400</xdr:colOff>
      <xdr:row>100</xdr:row>
      <xdr:rowOff>142875</xdr:rowOff>
    </xdr:to>
    <xdr:cxnSp macro="">
      <xdr:nvCxnSpPr>
        <xdr:cNvPr id="400" name="直線コネクタ 399"/>
        <xdr:cNvCxnSpPr/>
      </xdr:nvCxnSpPr>
      <xdr:spPr>
        <a:xfrm>
          <a:off x="4546600" y="1728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99713</xdr:rowOff>
    </xdr:from>
    <xdr:ext cx="405111" cy="259045"/>
    <xdr:sp macro="" textlink="">
      <xdr:nvSpPr>
        <xdr:cNvPr id="401" name="【市民会館】&#10;有形固定資産減価償却率平均値テキスト"/>
        <xdr:cNvSpPr txBox="1"/>
      </xdr:nvSpPr>
      <xdr:spPr>
        <a:xfrm>
          <a:off x="4673600" y="17759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76836</xdr:rowOff>
    </xdr:from>
    <xdr:to>
      <xdr:col>24</xdr:col>
      <xdr:colOff>114300</xdr:colOff>
      <xdr:row>105</xdr:row>
      <xdr:rowOff>6986</xdr:rowOff>
    </xdr:to>
    <xdr:sp macro="" textlink="">
      <xdr:nvSpPr>
        <xdr:cNvPr id="402" name="フローチャート: 判断 401"/>
        <xdr:cNvSpPr/>
      </xdr:nvSpPr>
      <xdr:spPr>
        <a:xfrm>
          <a:off x="4584700" y="1790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57786</xdr:rowOff>
    </xdr:from>
    <xdr:to>
      <xdr:col>20</xdr:col>
      <xdr:colOff>38100</xdr:colOff>
      <xdr:row>104</xdr:row>
      <xdr:rowOff>159386</xdr:rowOff>
    </xdr:to>
    <xdr:sp macro="" textlink="">
      <xdr:nvSpPr>
        <xdr:cNvPr id="403" name="フローチャート: 判断 402"/>
        <xdr:cNvSpPr/>
      </xdr:nvSpPr>
      <xdr:spPr>
        <a:xfrm>
          <a:off x="3746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29211</xdr:rowOff>
    </xdr:from>
    <xdr:to>
      <xdr:col>15</xdr:col>
      <xdr:colOff>101600</xdr:colOff>
      <xdr:row>104</xdr:row>
      <xdr:rowOff>130811</xdr:rowOff>
    </xdr:to>
    <xdr:sp macro="" textlink="">
      <xdr:nvSpPr>
        <xdr:cNvPr id="404" name="フローチャート: 判断 403"/>
        <xdr:cNvSpPr/>
      </xdr:nvSpPr>
      <xdr:spPr>
        <a:xfrm>
          <a:off x="2857500"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158750</xdr:rowOff>
    </xdr:from>
    <xdr:to>
      <xdr:col>10</xdr:col>
      <xdr:colOff>165100</xdr:colOff>
      <xdr:row>104</xdr:row>
      <xdr:rowOff>88900</xdr:rowOff>
    </xdr:to>
    <xdr:sp macro="" textlink="">
      <xdr:nvSpPr>
        <xdr:cNvPr id="405" name="フローチャート: 判断 404"/>
        <xdr:cNvSpPr/>
      </xdr:nvSpPr>
      <xdr:spPr>
        <a:xfrm>
          <a:off x="1968500" y="178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111125</xdr:rowOff>
    </xdr:from>
    <xdr:to>
      <xdr:col>6</xdr:col>
      <xdr:colOff>38100</xdr:colOff>
      <xdr:row>104</xdr:row>
      <xdr:rowOff>41275</xdr:rowOff>
    </xdr:to>
    <xdr:sp macro="" textlink="">
      <xdr:nvSpPr>
        <xdr:cNvPr id="406" name="フローチャート: 判断 405"/>
        <xdr:cNvSpPr/>
      </xdr:nvSpPr>
      <xdr:spPr>
        <a:xfrm>
          <a:off x="1079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7" name="テキスト ボックス 40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8" name="テキスト ボックス 40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9" name="テキスト ボックス 40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0" name="テキスト ボックス 40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1" name="テキスト ボックス 41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8255</xdr:rowOff>
    </xdr:from>
    <xdr:to>
      <xdr:col>24</xdr:col>
      <xdr:colOff>114300</xdr:colOff>
      <xdr:row>107</xdr:row>
      <xdr:rowOff>109855</xdr:rowOff>
    </xdr:to>
    <xdr:sp macro="" textlink="">
      <xdr:nvSpPr>
        <xdr:cNvPr id="412" name="楕円 411"/>
        <xdr:cNvSpPr/>
      </xdr:nvSpPr>
      <xdr:spPr>
        <a:xfrm>
          <a:off x="4584700" y="1835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94632</xdr:rowOff>
    </xdr:from>
    <xdr:ext cx="405111" cy="259045"/>
    <xdr:sp macro="" textlink="">
      <xdr:nvSpPr>
        <xdr:cNvPr id="413" name="【市民会館】&#10;有形固定資産減価償却率該当値テキスト"/>
        <xdr:cNvSpPr txBox="1"/>
      </xdr:nvSpPr>
      <xdr:spPr>
        <a:xfrm>
          <a:off x="4673600" y="1826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139700</xdr:rowOff>
    </xdr:from>
    <xdr:to>
      <xdr:col>20</xdr:col>
      <xdr:colOff>38100</xdr:colOff>
      <xdr:row>107</xdr:row>
      <xdr:rowOff>69850</xdr:rowOff>
    </xdr:to>
    <xdr:sp macro="" textlink="">
      <xdr:nvSpPr>
        <xdr:cNvPr id="414" name="楕円 413"/>
        <xdr:cNvSpPr/>
      </xdr:nvSpPr>
      <xdr:spPr>
        <a:xfrm>
          <a:off x="3746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19050</xdr:rowOff>
    </xdr:from>
    <xdr:to>
      <xdr:col>24</xdr:col>
      <xdr:colOff>63500</xdr:colOff>
      <xdr:row>107</xdr:row>
      <xdr:rowOff>59055</xdr:rowOff>
    </xdr:to>
    <xdr:cxnSp macro="">
      <xdr:nvCxnSpPr>
        <xdr:cNvPr id="415" name="直線コネクタ 414"/>
        <xdr:cNvCxnSpPr/>
      </xdr:nvCxnSpPr>
      <xdr:spPr>
        <a:xfrm>
          <a:off x="3797300" y="1836420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99695</xdr:rowOff>
    </xdr:from>
    <xdr:to>
      <xdr:col>15</xdr:col>
      <xdr:colOff>101600</xdr:colOff>
      <xdr:row>107</xdr:row>
      <xdr:rowOff>29845</xdr:rowOff>
    </xdr:to>
    <xdr:sp macro="" textlink="">
      <xdr:nvSpPr>
        <xdr:cNvPr id="416" name="楕円 415"/>
        <xdr:cNvSpPr/>
      </xdr:nvSpPr>
      <xdr:spPr>
        <a:xfrm>
          <a:off x="2857500" y="1827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150495</xdr:rowOff>
    </xdr:from>
    <xdr:to>
      <xdr:col>19</xdr:col>
      <xdr:colOff>177800</xdr:colOff>
      <xdr:row>107</xdr:row>
      <xdr:rowOff>19050</xdr:rowOff>
    </xdr:to>
    <xdr:cxnSp macro="">
      <xdr:nvCxnSpPr>
        <xdr:cNvPr id="417" name="直線コネクタ 416"/>
        <xdr:cNvCxnSpPr/>
      </xdr:nvCxnSpPr>
      <xdr:spPr>
        <a:xfrm>
          <a:off x="2908300" y="183241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59689</xdr:rowOff>
    </xdr:from>
    <xdr:to>
      <xdr:col>10</xdr:col>
      <xdr:colOff>165100</xdr:colOff>
      <xdr:row>106</xdr:row>
      <xdr:rowOff>161289</xdr:rowOff>
    </xdr:to>
    <xdr:sp macro="" textlink="">
      <xdr:nvSpPr>
        <xdr:cNvPr id="418" name="楕円 417"/>
        <xdr:cNvSpPr/>
      </xdr:nvSpPr>
      <xdr:spPr>
        <a:xfrm>
          <a:off x="1968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110489</xdr:rowOff>
    </xdr:from>
    <xdr:to>
      <xdr:col>15</xdr:col>
      <xdr:colOff>50800</xdr:colOff>
      <xdr:row>106</xdr:row>
      <xdr:rowOff>150495</xdr:rowOff>
    </xdr:to>
    <xdr:cxnSp macro="">
      <xdr:nvCxnSpPr>
        <xdr:cNvPr id="419" name="直線コネクタ 418"/>
        <xdr:cNvCxnSpPr/>
      </xdr:nvCxnSpPr>
      <xdr:spPr>
        <a:xfrm>
          <a:off x="2019300" y="1828418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19686</xdr:rowOff>
    </xdr:from>
    <xdr:to>
      <xdr:col>6</xdr:col>
      <xdr:colOff>38100</xdr:colOff>
      <xdr:row>106</xdr:row>
      <xdr:rowOff>121286</xdr:rowOff>
    </xdr:to>
    <xdr:sp macro="" textlink="">
      <xdr:nvSpPr>
        <xdr:cNvPr id="420" name="楕円 419"/>
        <xdr:cNvSpPr/>
      </xdr:nvSpPr>
      <xdr:spPr>
        <a:xfrm>
          <a:off x="1079500" y="1819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70486</xdr:rowOff>
    </xdr:from>
    <xdr:to>
      <xdr:col>10</xdr:col>
      <xdr:colOff>114300</xdr:colOff>
      <xdr:row>106</xdr:row>
      <xdr:rowOff>110489</xdr:rowOff>
    </xdr:to>
    <xdr:cxnSp macro="">
      <xdr:nvCxnSpPr>
        <xdr:cNvPr id="421" name="直線コネクタ 420"/>
        <xdr:cNvCxnSpPr/>
      </xdr:nvCxnSpPr>
      <xdr:spPr>
        <a:xfrm>
          <a:off x="1130300" y="1824418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4463</xdr:rowOff>
    </xdr:from>
    <xdr:ext cx="405111" cy="259045"/>
    <xdr:sp macro="" textlink="">
      <xdr:nvSpPr>
        <xdr:cNvPr id="422" name="n_1aveValue【市民会館】&#10;有形固定資産減価償却率"/>
        <xdr:cNvSpPr txBox="1"/>
      </xdr:nvSpPr>
      <xdr:spPr>
        <a:xfrm>
          <a:off x="3582044" y="1766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147338</xdr:rowOff>
    </xdr:from>
    <xdr:ext cx="405111" cy="259045"/>
    <xdr:sp macro="" textlink="">
      <xdr:nvSpPr>
        <xdr:cNvPr id="423" name="n_2aveValue【市民会館】&#10;有形固定資産減価償却率"/>
        <xdr:cNvSpPr txBox="1"/>
      </xdr:nvSpPr>
      <xdr:spPr>
        <a:xfrm>
          <a:off x="2705744" y="1763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105427</xdr:rowOff>
    </xdr:from>
    <xdr:ext cx="405111" cy="259045"/>
    <xdr:sp macro="" textlink="">
      <xdr:nvSpPr>
        <xdr:cNvPr id="424" name="n_3aveValue【市民会館】&#10;有形固定資産減価償却率"/>
        <xdr:cNvSpPr txBox="1"/>
      </xdr:nvSpPr>
      <xdr:spPr>
        <a:xfrm>
          <a:off x="1816744" y="1759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57802</xdr:rowOff>
    </xdr:from>
    <xdr:ext cx="405111" cy="259045"/>
    <xdr:sp macro="" textlink="">
      <xdr:nvSpPr>
        <xdr:cNvPr id="425" name="n_4aveValue【市民会館】&#10;有形固定資産減価償却率"/>
        <xdr:cNvSpPr txBox="1"/>
      </xdr:nvSpPr>
      <xdr:spPr>
        <a:xfrm>
          <a:off x="927744" y="1754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60977</xdr:rowOff>
    </xdr:from>
    <xdr:ext cx="405111" cy="259045"/>
    <xdr:sp macro="" textlink="">
      <xdr:nvSpPr>
        <xdr:cNvPr id="426" name="n_1mainValue【市民会館】&#10;有形固定資産減価償却率"/>
        <xdr:cNvSpPr txBox="1"/>
      </xdr:nvSpPr>
      <xdr:spPr>
        <a:xfrm>
          <a:off x="3582044"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20972</xdr:rowOff>
    </xdr:from>
    <xdr:ext cx="405111" cy="259045"/>
    <xdr:sp macro="" textlink="">
      <xdr:nvSpPr>
        <xdr:cNvPr id="427" name="n_2mainValue【市民会館】&#10;有形固定資産減価償却率"/>
        <xdr:cNvSpPr txBox="1"/>
      </xdr:nvSpPr>
      <xdr:spPr>
        <a:xfrm>
          <a:off x="2705744" y="1836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152416</xdr:rowOff>
    </xdr:from>
    <xdr:ext cx="405111" cy="259045"/>
    <xdr:sp macro="" textlink="">
      <xdr:nvSpPr>
        <xdr:cNvPr id="428" name="n_3mainValue【市民会館】&#10;有形固定資産減価償却率"/>
        <xdr:cNvSpPr txBox="1"/>
      </xdr:nvSpPr>
      <xdr:spPr>
        <a:xfrm>
          <a:off x="1816744" y="1832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112413</xdr:rowOff>
    </xdr:from>
    <xdr:ext cx="405111" cy="259045"/>
    <xdr:sp macro="" textlink="">
      <xdr:nvSpPr>
        <xdr:cNvPr id="429" name="n_4mainValue【市民会館】&#10;有形固定資産減価償却率"/>
        <xdr:cNvSpPr txBox="1"/>
      </xdr:nvSpPr>
      <xdr:spPr>
        <a:xfrm>
          <a:off x="927744" y="1828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0" name="正方形/長方形 42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1" name="正方形/長方形 43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2" name="正方形/長方形 43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3" name="正方形/長方形 43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4" name="正方形/長方形 43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5" name="正方形/長方形 43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6" name="正方形/長方形 43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7" name="正方形/長方形 43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8" name="テキスト ボックス 43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0" name="直線コネクタ 439"/>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1" name="テキスト ボックス 440"/>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2" name="直線コネクタ 441"/>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3" name="テキスト ボックス 442"/>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6" name="直線コネクタ 445"/>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47" name="テキスト ボックス 446"/>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8" name="直線コネクタ 447"/>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49" name="テキスト ボックス 448"/>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0" name="直線コネクタ 44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1" name="テキスト ボックス 45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26670</xdr:rowOff>
    </xdr:from>
    <xdr:to>
      <xdr:col>54</xdr:col>
      <xdr:colOff>189865</xdr:colOff>
      <xdr:row>108</xdr:row>
      <xdr:rowOff>30480</xdr:rowOff>
    </xdr:to>
    <xdr:cxnSp macro="">
      <xdr:nvCxnSpPr>
        <xdr:cNvPr id="453" name="直線コネクタ 452"/>
        <xdr:cNvCxnSpPr/>
      </xdr:nvCxnSpPr>
      <xdr:spPr>
        <a:xfrm flipV="1">
          <a:off x="10476865" y="17171670"/>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34307</xdr:rowOff>
    </xdr:from>
    <xdr:ext cx="469744" cy="259045"/>
    <xdr:sp macro="" textlink="">
      <xdr:nvSpPr>
        <xdr:cNvPr id="454" name="【市民会館】&#10;一人当たり面積最小値テキスト"/>
        <xdr:cNvSpPr txBox="1"/>
      </xdr:nvSpPr>
      <xdr:spPr>
        <a:xfrm>
          <a:off x="105156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30480</xdr:rowOff>
    </xdr:from>
    <xdr:to>
      <xdr:col>55</xdr:col>
      <xdr:colOff>88900</xdr:colOff>
      <xdr:row>108</xdr:row>
      <xdr:rowOff>30480</xdr:rowOff>
    </xdr:to>
    <xdr:cxnSp macro="">
      <xdr:nvCxnSpPr>
        <xdr:cNvPr id="455" name="直線コネクタ 454"/>
        <xdr:cNvCxnSpPr/>
      </xdr:nvCxnSpPr>
      <xdr:spPr>
        <a:xfrm>
          <a:off x="10388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144797</xdr:rowOff>
    </xdr:from>
    <xdr:ext cx="469744" cy="259045"/>
    <xdr:sp macro="" textlink="">
      <xdr:nvSpPr>
        <xdr:cNvPr id="456" name="【市民会館】&#10;一人当たり面積最大値テキスト"/>
        <xdr:cNvSpPr txBox="1"/>
      </xdr:nvSpPr>
      <xdr:spPr>
        <a:xfrm>
          <a:off x="10515600" y="1694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26670</xdr:rowOff>
    </xdr:from>
    <xdr:to>
      <xdr:col>55</xdr:col>
      <xdr:colOff>88900</xdr:colOff>
      <xdr:row>100</xdr:row>
      <xdr:rowOff>26670</xdr:rowOff>
    </xdr:to>
    <xdr:cxnSp macro="">
      <xdr:nvCxnSpPr>
        <xdr:cNvPr id="457" name="直線コネクタ 456"/>
        <xdr:cNvCxnSpPr/>
      </xdr:nvCxnSpPr>
      <xdr:spPr>
        <a:xfrm>
          <a:off x="10388600" y="1717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135907</xdr:rowOff>
    </xdr:from>
    <xdr:ext cx="469744" cy="259045"/>
    <xdr:sp macro="" textlink="">
      <xdr:nvSpPr>
        <xdr:cNvPr id="458" name="【市民会館】&#10;一人当たり面積平均値テキスト"/>
        <xdr:cNvSpPr txBox="1"/>
      </xdr:nvSpPr>
      <xdr:spPr>
        <a:xfrm>
          <a:off x="10515600" y="17795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113030</xdr:rowOff>
    </xdr:from>
    <xdr:to>
      <xdr:col>55</xdr:col>
      <xdr:colOff>50800</xdr:colOff>
      <xdr:row>105</xdr:row>
      <xdr:rowOff>43180</xdr:rowOff>
    </xdr:to>
    <xdr:sp macro="" textlink="">
      <xdr:nvSpPr>
        <xdr:cNvPr id="459" name="フローチャート: 判断 458"/>
        <xdr:cNvSpPr/>
      </xdr:nvSpPr>
      <xdr:spPr>
        <a:xfrm>
          <a:off x="10426700" y="179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135889</xdr:rowOff>
    </xdr:from>
    <xdr:to>
      <xdr:col>50</xdr:col>
      <xdr:colOff>165100</xdr:colOff>
      <xdr:row>105</xdr:row>
      <xdr:rowOff>66039</xdr:rowOff>
    </xdr:to>
    <xdr:sp macro="" textlink="">
      <xdr:nvSpPr>
        <xdr:cNvPr id="460" name="フローチャート: 判断 459"/>
        <xdr:cNvSpPr/>
      </xdr:nvSpPr>
      <xdr:spPr>
        <a:xfrm>
          <a:off x="9588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147320</xdr:rowOff>
    </xdr:from>
    <xdr:to>
      <xdr:col>46</xdr:col>
      <xdr:colOff>38100</xdr:colOff>
      <xdr:row>105</xdr:row>
      <xdr:rowOff>77470</xdr:rowOff>
    </xdr:to>
    <xdr:sp macro="" textlink="">
      <xdr:nvSpPr>
        <xdr:cNvPr id="461" name="フローチャート: 判断 460"/>
        <xdr:cNvSpPr/>
      </xdr:nvSpPr>
      <xdr:spPr>
        <a:xfrm>
          <a:off x="8699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143511</xdr:rowOff>
    </xdr:from>
    <xdr:to>
      <xdr:col>41</xdr:col>
      <xdr:colOff>101600</xdr:colOff>
      <xdr:row>105</xdr:row>
      <xdr:rowOff>73661</xdr:rowOff>
    </xdr:to>
    <xdr:sp macro="" textlink="">
      <xdr:nvSpPr>
        <xdr:cNvPr id="462" name="フローチャート: 判断 461"/>
        <xdr:cNvSpPr/>
      </xdr:nvSpPr>
      <xdr:spPr>
        <a:xfrm>
          <a:off x="78105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135889</xdr:rowOff>
    </xdr:from>
    <xdr:to>
      <xdr:col>36</xdr:col>
      <xdr:colOff>165100</xdr:colOff>
      <xdr:row>105</xdr:row>
      <xdr:rowOff>66039</xdr:rowOff>
    </xdr:to>
    <xdr:sp macro="" textlink="">
      <xdr:nvSpPr>
        <xdr:cNvPr id="463" name="フローチャート: 判断 462"/>
        <xdr:cNvSpPr/>
      </xdr:nvSpPr>
      <xdr:spPr>
        <a:xfrm>
          <a:off x="6921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4" name="テキスト ボックス 46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5" name="テキスト ボックス 46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6" name="テキスト ボックス 46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7" name="テキスト ボックス 46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8" name="テキスト ボックス 46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154939</xdr:rowOff>
    </xdr:from>
    <xdr:to>
      <xdr:col>55</xdr:col>
      <xdr:colOff>50800</xdr:colOff>
      <xdr:row>106</xdr:row>
      <xdr:rowOff>85089</xdr:rowOff>
    </xdr:to>
    <xdr:sp macro="" textlink="">
      <xdr:nvSpPr>
        <xdr:cNvPr id="469" name="楕円 468"/>
        <xdr:cNvSpPr/>
      </xdr:nvSpPr>
      <xdr:spPr>
        <a:xfrm>
          <a:off x="10426700" y="1815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133366</xdr:rowOff>
    </xdr:from>
    <xdr:ext cx="469744" cy="259045"/>
    <xdr:sp macro="" textlink="">
      <xdr:nvSpPr>
        <xdr:cNvPr id="470" name="【市民会館】&#10;一人当たり面積該当値テキスト"/>
        <xdr:cNvSpPr txBox="1"/>
      </xdr:nvSpPr>
      <xdr:spPr>
        <a:xfrm>
          <a:off x="10515600" y="18135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158750</xdr:rowOff>
    </xdr:from>
    <xdr:to>
      <xdr:col>50</xdr:col>
      <xdr:colOff>165100</xdr:colOff>
      <xdr:row>106</xdr:row>
      <xdr:rowOff>88900</xdr:rowOff>
    </xdr:to>
    <xdr:sp macro="" textlink="">
      <xdr:nvSpPr>
        <xdr:cNvPr id="471" name="楕円 470"/>
        <xdr:cNvSpPr/>
      </xdr:nvSpPr>
      <xdr:spPr>
        <a:xfrm>
          <a:off x="95885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34289</xdr:rowOff>
    </xdr:from>
    <xdr:to>
      <xdr:col>55</xdr:col>
      <xdr:colOff>0</xdr:colOff>
      <xdr:row>106</xdr:row>
      <xdr:rowOff>38100</xdr:rowOff>
    </xdr:to>
    <xdr:cxnSp macro="">
      <xdr:nvCxnSpPr>
        <xdr:cNvPr id="472" name="直線コネクタ 471"/>
        <xdr:cNvCxnSpPr/>
      </xdr:nvCxnSpPr>
      <xdr:spPr>
        <a:xfrm flipV="1">
          <a:off x="9639300" y="1820798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162561</xdr:rowOff>
    </xdr:from>
    <xdr:to>
      <xdr:col>46</xdr:col>
      <xdr:colOff>38100</xdr:colOff>
      <xdr:row>106</xdr:row>
      <xdr:rowOff>92711</xdr:rowOff>
    </xdr:to>
    <xdr:sp macro="" textlink="">
      <xdr:nvSpPr>
        <xdr:cNvPr id="473" name="楕円 472"/>
        <xdr:cNvSpPr/>
      </xdr:nvSpPr>
      <xdr:spPr>
        <a:xfrm>
          <a:off x="86995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38100</xdr:rowOff>
    </xdr:from>
    <xdr:to>
      <xdr:col>50</xdr:col>
      <xdr:colOff>114300</xdr:colOff>
      <xdr:row>106</xdr:row>
      <xdr:rowOff>41911</xdr:rowOff>
    </xdr:to>
    <xdr:cxnSp macro="">
      <xdr:nvCxnSpPr>
        <xdr:cNvPr id="474" name="直線コネクタ 473"/>
        <xdr:cNvCxnSpPr/>
      </xdr:nvCxnSpPr>
      <xdr:spPr>
        <a:xfrm flipV="1">
          <a:off x="8750300" y="182118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166370</xdr:rowOff>
    </xdr:from>
    <xdr:to>
      <xdr:col>41</xdr:col>
      <xdr:colOff>101600</xdr:colOff>
      <xdr:row>106</xdr:row>
      <xdr:rowOff>96520</xdr:rowOff>
    </xdr:to>
    <xdr:sp macro="" textlink="">
      <xdr:nvSpPr>
        <xdr:cNvPr id="475" name="楕円 474"/>
        <xdr:cNvSpPr/>
      </xdr:nvSpPr>
      <xdr:spPr>
        <a:xfrm>
          <a:off x="7810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41911</xdr:rowOff>
    </xdr:from>
    <xdr:to>
      <xdr:col>45</xdr:col>
      <xdr:colOff>177800</xdr:colOff>
      <xdr:row>106</xdr:row>
      <xdr:rowOff>45720</xdr:rowOff>
    </xdr:to>
    <xdr:cxnSp macro="">
      <xdr:nvCxnSpPr>
        <xdr:cNvPr id="476" name="直線コネクタ 475"/>
        <xdr:cNvCxnSpPr/>
      </xdr:nvCxnSpPr>
      <xdr:spPr>
        <a:xfrm flipV="1">
          <a:off x="7861300" y="182156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166370</xdr:rowOff>
    </xdr:from>
    <xdr:to>
      <xdr:col>36</xdr:col>
      <xdr:colOff>165100</xdr:colOff>
      <xdr:row>106</xdr:row>
      <xdr:rowOff>96520</xdr:rowOff>
    </xdr:to>
    <xdr:sp macro="" textlink="">
      <xdr:nvSpPr>
        <xdr:cNvPr id="477" name="楕円 476"/>
        <xdr:cNvSpPr/>
      </xdr:nvSpPr>
      <xdr:spPr>
        <a:xfrm>
          <a:off x="6921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45720</xdr:rowOff>
    </xdr:from>
    <xdr:to>
      <xdr:col>41</xdr:col>
      <xdr:colOff>50800</xdr:colOff>
      <xdr:row>106</xdr:row>
      <xdr:rowOff>45720</xdr:rowOff>
    </xdr:to>
    <xdr:cxnSp macro="">
      <xdr:nvCxnSpPr>
        <xdr:cNvPr id="478" name="直線コネクタ 477"/>
        <xdr:cNvCxnSpPr/>
      </xdr:nvCxnSpPr>
      <xdr:spPr>
        <a:xfrm>
          <a:off x="6972300" y="18219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82566</xdr:rowOff>
    </xdr:from>
    <xdr:ext cx="469744" cy="259045"/>
    <xdr:sp macro="" textlink="">
      <xdr:nvSpPr>
        <xdr:cNvPr id="479" name="n_1aveValue【市民会館】&#10;一人当たり面積"/>
        <xdr:cNvSpPr txBox="1"/>
      </xdr:nvSpPr>
      <xdr:spPr>
        <a:xfrm>
          <a:off x="9391727" y="1774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93997</xdr:rowOff>
    </xdr:from>
    <xdr:ext cx="469744" cy="259045"/>
    <xdr:sp macro="" textlink="">
      <xdr:nvSpPr>
        <xdr:cNvPr id="480" name="n_2aveValue【市民会館】&#10;一人当たり面積"/>
        <xdr:cNvSpPr txBox="1"/>
      </xdr:nvSpPr>
      <xdr:spPr>
        <a:xfrm>
          <a:off x="8515427" y="177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90188</xdr:rowOff>
    </xdr:from>
    <xdr:ext cx="469744" cy="259045"/>
    <xdr:sp macro="" textlink="">
      <xdr:nvSpPr>
        <xdr:cNvPr id="481" name="n_3aveValue【市民会館】&#10;一人当たり面積"/>
        <xdr:cNvSpPr txBox="1"/>
      </xdr:nvSpPr>
      <xdr:spPr>
        <a:xfrm>
          <a:off x="7626427" y="17749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82566</xdr:rowOff>
    </xdr:from>
    <xdr:ext cx="469744" cy="259045"/>
    <xdr:sp macro="" textlink="">
      <xdr:nvSpPr>
        <xdr:cNvPr id="482" name="n_4aveValue【市民会館】&#10;一人当たり面積"/>
        <xdr:cNvSpPr txBox="1"/>
      </xdr:nvSpPr>
      <xdr:spPr>
        <a:xfrm>
          <a:off x="6737427" y="1774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80027</xdr:rowOff>
    </xdr:from>
    <xdr:ext cx="469744" cy="259045"/>
    <xdr:sp macro="" textlink="">
      <xdr:nvSpPr>
        <xdr:cNvPr id="483" name="n_1mainValue【市民会館】&#10;一人当たり面積"/>
        <xdr:cNvSpPr txBox="1"/>
      </xdr:nvSpPr>
      <xdr:spPr>
        <a:xfrm>
          <a:off x="9391727" y="1825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83838</xdr:rowOff>
    </xdr:from>
    <xdr:ext cx="469744" cy="259045"/>
    <xdr:sp macro="" textlink="">
      <xdr:nvSpPr>
        <xdr:cNvPr id="484" name="n_2mainValue【市民会館】&#10;一人当たり面積"/>
        <xdr:cNvSpPr txBox="1"/>
      </xdr:nvSpPr>
      <xdr:spPr>
        <a:xfrm>
          <a:off x="8515427" y="1825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87647</xdr:rowOff>
    </xdr:from>
    <xdr:ext cx="469744" cy="259045"/>
    <xdr:sp macro="" textlink="">
      <xdr:nvSpPr>
        <xdr:cNvPr id="485" name="n_3mainValue【市民会館】&#10;一人当たり面積"/>
        <xdr:cNvSpPr txBox="1"/>
      </xdr:nvSpPr>
      <xdr:spPr>
        <a:xfrm>
          <a:off x="76264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87647</xdr:rowOff>
    </xdr:from>
    <xdr:ext cx="469744" cy="259045"/>
    <xdr:sp macro="" textlink="">
      <xdr:nvSpPr>
        <xdr:cNvPr id="486" name="n_4mainValue【市民会館】&#10;一人当たり面積"/>
        <xdr:cNvSpPr txBox="1"/>
      </xdr:nvSpPr>
      <xdr:spPr>
        <a:xfrm>
          <a:off x="67374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95" name="正方形/長方形 49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6" name="正方形/長方形 49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7" name="正方形/長方形 49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98" name="正方形/長方形 49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99" name="正方形/長方形 49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0" name="正方形/長方形 49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1" name="正方形/長方形 50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2" name="正方形/長方形 501"/>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1" name="テキスト ボックス 51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3" name="テキスト ボックス 51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4" name="直線コネクタ 51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5" name="テキスト ボックス 514"/>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6" name="直線コネクタ 51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7" name="テキスト ボックス 51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8" name="直線コネクタ 51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9" name="テキスト ボックス 51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0" name="直線コネクタ 51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1" name="テキスト ボックス 52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2" name="直線コネクタ 52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3" name="テキスト ボックス 522"/>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4" name="直線コネクタ 52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5" name="テキスト ボックス 524"/>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64</xdr:row>
      <xdr:rowOff>76200</xdr:rowOff>
    </xdr:to>
    <xdr:cxnSp macro="">
      <xdr:nvCxnSpPr>
        <xdr:cNvPr id="527" name="直線コネクタ 526"/>
        <xdr:cNvCxnSpPr/>
      </xdr:nvCxnSpPr>
      <xdr:spPr>
        <a:xfrm flipV="1">
          <a:off x="16318864" y="95250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28" name="【保健センター・保健所】&#10;有形固定資産減価償却率最小値テキスト"/>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29" name="直線コネクタ 528"/>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405111" cy="259045"/>
    <xdr:sp macro="" textlink="">
      <xdr:nvSpPr>
        <xdr:cNvPr id="530" name="【保健センター・保健所】&#10;有形固定資産減価償却率最大値テキスト"/>
        <xdr:cNvSpPr txBox="1"/>
      </xdr:nvSpPr>
      <xdr:spPr>
        <a:xfrm>
          <a:off x="16357600" y="930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531" name="直線コネクタ 530"/>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116857</xdr:rowOff>
    </xdr:from>
    <xdr:ext cx="405111" cy="259045"/>
    <xdr:sp macro="" textlink="">
      <xdr:nvSpPr>
        <xdr:cNvPr id="532" name="【保健センター・保健所】&#10;有形固定資産減価償却率平均値テキスト"/>
        <xdr:cNvSpPr txBox="1"/>
      </xdr:nvSpPr>
      <xdr:spPr>
        <a:xfrm>
          <a:off x="16357600" y="10060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93980</xdr:rowOff>
    </xdr:from>
    <xdr:to>
      <xdr:col>85</xdr:col>
      <xdr:colOff>177800</xdr:colOff>
      <xdr:row>60</xdr:row>
      <xdr:rowOff>24130</xdr:rowOff>
    </xdr:to>
    <xdr:sp macro="" textlink="">
      <xdr:nvSpPr>
        <xdr:cNvPr id="533" name="フローチャート: 判断 532"/>
        <xdr:cNvSpPr/>
      </xdr:nvSpPr>
      <xdr:spPr>
        <a:xfrm>
          <a:off x="162687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534" name="フローチャート: 判断 533"/>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17780</xdr:rowOff>
    </xdr:from>
    <xdr:to>
      <xdr:col>76</xdr:col>
      <xdr:colOff>165100</xdr:colOff>
      <xdr:row>59</xdr:row>
      <xdr:rowOff>119380</xdr:rowOff>
    </xdr:to>
    <xdr:sp macro="" textlink="">
      <xdr:nvSpPr>
        <xdr:cNvPr id="535" name="フローチャート: 判断 534"/>
        <xdr:cNvSpPr/>
      </xdr:nvSpPr>
      <xdr:spPr>
        <a:xfrm>
          <a:off x="14541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156845</xdr:rowOff>
    </xdr:from>
    <xdr:to>
      <xdr:col>72</xdr:col>
      <xdr:colOff>38100</xdr:colOff>
      <xdr:row>59</xdr:row>
      <xdr:rowOff>86995</xdr:rowOff>
    </xdr:to>
    <xdr:sp macro="" textlink="">
      <xdr:nvSpPr>
        <xdr:cNvPr id="536" name="フローチャート: 判断 535"/>
        <xdr:cNvSpPr/>
      </xdr:nvSpPr>
      <xdr:spPr>
        <a:xfrm>
          <a:off x="13652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130175</xdr:rowOff>
    </xdr:from>
    <xdr:to>
      <xdr:col>67</xdr:col>
      <xdr:colOff>101600</xdr:colOff>
      <xdr:row>59</xdr:row>
      <xdr:rowOff>60325</xdr:rowOff>
    </xdr:to>
    <xdr:sp macro="" textlink="">
      <xdr:nvSpPr>
        <xdr:cNvPr id="537" name="フローチャート: 判断 536"/>
        <xdr:cNvSpPr/>
      </xdr:nvSpPr>
      <xdr:spPr>
        <a:xfrm>
          <a:off x="127635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44450</xdr:rowOff>
    </xdr:from>
    <xdr:to>
      <xdr:col>85</xdr:col>
      <xdr:colOff>177800</xdr:colOff>
      <xdr:row>61</xdr:row>
      <xdr:rowOff>146050</xdr:rowOff>
    </xdr:to>
    <xdr:sp macro="" textlink="">
      <xdr:nvSpPr>
        <xdr:cNvPr id="543" name="楕円 542"/>
        <xdr:cNvSpPr/>
      </xdr:nvSpPr>
      <xdr:spPr>
        <a:xfrm>
          <a:off x="162687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22877</xdr:rowOff>
    </xdr:from>
    <xdr:ext cx="405111" cy="259045"/>
    <xdr:sp macro="" textlink="">
      <xdr:nvSpPr>
        <xdr:cNvPr id="544" name="【保健センター・保健所】&#10;有形固定資産減価償却率該当値テキスト"/>
        <xdr:cNvSpPr txBox="1"/>
      </xdr:nvSpPr>
      <xdr:spPr>
        <a:xfrm>
          <a:off x="16357600"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6350</xdr:rowOff>
    </xdr:from>
    <xdr:to>
      <xdr:col>81</xdr:col>
      <xdr:colOff>101600</xdr:colOff>
      <xdr:row>61</xdr:row>
      <xdr:rowOff>107950</xdr:rowOff>
    </xdr:to>
    <xdr:sp macro="" textlink="">
      <xdr:nvSpPr>
        <xdr:cNvPr id="545" name="楕円 544"/>
        <xdr:cNvSpPr/>
      </xdr:nvSpPr>
      <xdr:spPr>
        <a:xfrm>
          <a:off x="15430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57150</xdr:rowOff>
    </xdr:from>
    <xdr:to>
      <xdr:col>85</xdr:col>
      <xdr:colOff>127000</xdr:colOff>
      <xdr:row>61</xdr:row>
      <xdr:rowOff>95250</xdr:rowOff>
    </xdr:to>
    <xdr:cxnSp macro="">
      <xdr:nvCxnSpPr>
        <xdr:cNvPr id="546" name="直線コネクタ 545"/>
        <xdr:cNvCxnSpPr/>
      </xdr:nvCxnSpPr>
      <xdr:spPr>
        <a:xfrm>
          <a:off x="15481300" y="10515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139700</xdr:rowOff>
    </xdr:from>
    <xdr:to>
      <xdr:col>76</xdr:col>
      <xdr:colOff>165100</xdr:colOff>
      <xdr:row>61</xdr:row>
      <xdr:rowOff>69850</xdr:rowOff>
    </xdr:to>
    <xdr:sp macro="" textlink="">
      <xdr:nvSpPr>
        <xdr:cNvPr id="547" name="楕円 546"/>
        <xdr:cNvSpPr/>
      </xdr:nvSpPr>
      <xdr:spPr>
        <a:xfrm>
          <a:off x="145415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19050</xdr:rowOff>
    </xdr:from>
    <xdr:to>
      <xdr:col>81</xdr:col>
      <xdr:colOff>50800</xdr:colOff>
      <xdr:row>61</xdr:row>
      <xdr:rowOff>57150</xdr:rowOff>
    </xdr:to>
    <xdr:cxnSp macro="">
      <xdr:nvCxnSpPr>
        <xdr:cNvPr id="548" name="直線コネクタ 547"/>
        <xdr:cNvCxnSpPr/>
      </xdr:nvCxnSpPr>
      <xdr:spPr>
        <a:xfrm>
          <a:off x="14592300" y="10477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101600</xdr:rowOff>
    </xdr:from>
    <xdr:to>
      <xdr:col>72</xdr:col>
      <xdr:colOff>38100</xdr:colOff>
      <xdr:row>61</xdr:row>
      <xdr:rowOff>31750</xdr:rowOff>
    </xdr:to>
    <xdr:sp macro="" textlink="">
      <xdr:nvSpPr>
        <xdr:cNvPr id="549" name="楕円 548"/>
        <xdr:cNvSpPr/>
      </xdr:nvSpPr>
      <xdr:spPr>
        <a:xfrm>
          <a:off x="13652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152400</xdr:rowOff>
    </xdr:from>
    <xdr:to>
      <xdr:col>76</xdr:col>
      <xdr:colOff>114300</xdr:colOff>
      <xdr:row>61</xdr:row>
      <xdr:rowOff>19050</xdr:rowOff>
    </xdr:to>
    <xdr:cxnSp macro="">
      <xdr:nvCxnSpPr>
        <xdr:cNvPr id="550" name="直線コネクタ 549"/>
        <xdr:cNvCxnSpPr/>
      </xdr:nvCxnSpPr>
      <xdr:spPr>
        <a:xfrm>
          <a:off x="13703300" y="10439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63500</xdr:rowOff>
    </xdr:from>
    <xdr:to>
      <xdr:col>67</xdr:col>
      <xdr:colOff>101600</xdr:colOff>
      <xdr:row>60</xdr:row>
      <xdr:rowOff>165100</xdr:rowOff>
    </xdr:to>
    <xdr:sp macro="" textlink="">
      <xdr:nvSpPr>
        <xdr:cNvPr id="551" name="楕円 550"/>
        <xdr:cNvSpPr/>
      </xdr:nvSpPr>
      <xdr:spPr>
        <a:xfrm>
          <a:off x="12763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114300</xdr:rowOff>
    </xdr:from>
    <xdr:to>
      <xdr:col>71</xdr:col>
      <xdr:colOff>177800</xdr:colOff>
      <xdr:row>60</xdr:row>
      <xdr:rowOff>152400</xdr:rowOff>
    </xdr:to>
    <xdr:cxnSp macro="">
      <xdr:nvCxnSpPr>
        <xdr:cNvPr id="552" name="直線コネクタ 551"/>
        <xdr:cNvCxnSpPr/>
      </xdr:nvCxnSpPr>
      <xdr:spPr>
        <a:xfrm>
          <a:off x="12814300" y="10401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170197</xdr:rowOff>
    </xdr:from>
    <xdr:ext cx="405111" cy="259045"/>
    <xdr:sp macro="" textlink="">
      <xdr:nvSpPr>
        <xdr:cNvPr id="553" name="n_1aveValue【保健センター・保健所】&#10;有形固定資産減価償却率"/>
        <xdr:cNvSpPr txBox="1"/>
      </xdr:nvSpPr>
      <xdr:spPr>
        <a:xfrm>
          <a:off x="152660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135907</xdr:rowOff>
    </xdr:from>
    <xdr:ext cx="405111" cy="259045"/>
    <xdr:sp macro="" textlink="">
      <xdr:nvSpPr>
        <xdr:cNvPr id="554" name="n_2aveValue【保健センター・保健所】&#10;有形固定資産減価償却率"/>
        <xdr:cNvSpPr txBox="1"/>
      </xdr:nvSpPr>
      <xdr:spPr>
        <a:xfrm>
          <a:off x="143897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103522</xdr:rowOff>
    </xdr:from>
    <xdr:ext cx="405111" cy="259045"/>
    <xdr:sp macro="" textlink="">
      <xdr:nvSpPr>
        <xdr:cNvPr id="555" name="n_3aveValue【保健センター・保健所】&#10;有形固定資産減価償却率"/>
        <xdr:cNvSpPr txBox="1"/>
      </xdr:nvSpPr>
      <xdr:spPr>
        <a:xfrm>
          <a:off x="135007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76852</xdr:rowOff>
    </xdr:from>
    <xdr:ext cx="405111" cy="259045"/>
    <xdr:sp macro="" textlink="">
      <xdr:nvSpPr>
        <xdr:cNvPr id="556" name="n_4aveValue【保健センター・保健所】&#10;有形固定資産減価償却率"/>
        <xdr:cNvSpPr txBox="1"/>
      </xdr:nvSpPr>
      <xdr:spPr>
        <a:xfrm>
          <a:off x="12611744"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99077</xdr:rowOff>
    </xdr:from>
    <xdr:ext cx="405111" cy="259045"/>
    <xdr:sp macro="" textlink="">
      <xdr:nvSpPr>
        <xdr:cNvPr id="557" name="n_1mainValue【保健センター・保健所】&#10;有形固定資産減価償却率"/>
        <xdr:cNvSpPr txBox="1"/>
      </xdr:nvSpPr>
      <xdr:spPr>
        <a:xfrm>
          <a:off x="152660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60977</xdr:rowOff>
    </xdr:from>
    <xdr:ext cx="405111" cy="259045"/>
    <xdr:sp macro="" textlink="">
      <xdr:nvSpPr>
        <xdr:cNvPr id="558" name="n_2mainValue【保健センター・保健所】&#10;有形固定資産減価償却率"/>
        <xdr:cNvSpPr txBox="1"/>
      </xdr:nvSpPr>
      <xdr:spPr>
        <a:xfrm>
          <a:off x="14389744" y="1051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22877</xdr:rowOff>
    </xdr:from>
    <xdr:ext cx="405111" cy="259045"/>
    <xdr:sp macro="" textlink="">
      <xdr:nvSpPr>
        <xdr:cNvPr id="559" name="n_3mainValue【保健センター・保健所】&#10;有形固定資産減価償却率"/>
        <xdr:cNvSpPr txBox="1"/>
      </xdr:nvSpPr>
      <xdr:spPr>
        <a:xfrm>
          <a:off x="13500744"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156227</xdr:rowOff>
    </xdr:from>
    <xdr:ext cx="405111" cy="259045"/>
    <xdr:sp macro="" textlink="">
      <xdr:nvSpPr>
        <xdr:cNvPr id="560" name="n_4mainValue【保健センター・保健所】&#10;有形固定資産減価償却率"/>
        <xdr:cNvSpPr txBox="1"/>
      </xdr:nvSpPr>
      <xdr:spPr>
        <a:xfrm>
          <a:off x="12611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1" name="直線コネクタ 57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2" name="テキスト ボックス 57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3" name="直線コネクタ 57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4" name="テキスト ボックス 57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5" name="直線コネクタ 57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6" name="テキスト ボックス 57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7" name="直線コネクタ 57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8" name="テキスト ボックス 57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9" name="直線コネクタ 57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0" name="テキスト ボックス 57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38862</xdr:rowOff>
    </xdr:from>
    <xdr:to>
      <xdr:col>116</xdr:col>
      <xdr:colOff>62864</xdr:colOff>
      <xdr:row>63</xdr:row>
      <xdr:rowOff>125730</xdr:rowOff>
    </xdr:to>
    <xdr:cxnSp macro="">
      <xdr:nvCxnSpPr>
        <xdr:cNvPr id="582" name="直線コネクタ 581"/>
        <xdr:cNvCxnSpPr/>
      </xdr:nvCxnSpPr>
      <xdr:spPr>
        <a:xfrm flipV="1">
          <a:off x="22160864" y="9811512"/>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583" name="【保健センター・保健所】&#10;一人当たり面積最小値テキスト"/>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584" name="直線コネクタ 583"/>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156989</xdr:rowOff>
    </xdr:from>
    <xdr:ext cx="469744" cy="259045"/>
    <xdr:sp macro="" textlink="">
      <xdr:nvSpPr>
        <xdr:cNvPr id="585" name="【保健センター・保健所】&#10;一人当たり面積最大値テキスト"/>
        <xdr:cNvSpPr txBox="1"/>
      </xdr:nvSpPr>
      <xdr:spPr>
        <a:xfrm>
          <a:off x="22199600" y="9586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38862</xdr:rowOff>
    </xdr:from>
    <xdr:to>
      <xdr:col>116</xdr:col>
      <xdr:colOff>152400</xdr:colOff>
      <xdr:row>57</xdr:row>
      <xdr:rowOff>38862</xdr:rowOff>
    </xdr:to>
    <xdr:cxnSp macro="">
      <xdr:nvCxnSpPr>
        <xdr:cNvPr id="586" name="直線コネクタ 585"/>
        <xdr:cNvCxnSpPr/>
      </xdr:nvCxnSpPr>
      <xdr:spPr>
        <a:xfrm>
          <a:off x="22072600" y="9811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72661</xdr:rowOff>
    </xdr:from>
    <xdr:ext cx="469744" cy="259045"/>
    <xdr:sp macro="" textlink="">
      <xdr:nvSpPr>
        <xdr:cNvPr id="587" name="【保健センター・保健所】&#10;一人当たり面積平均値テキスト"/>
        <xdr:cNvSpPr txBox="1"/>
      </xdr:nvSpPr>
      <xdr:spPr>
        <a:xfrm>
          <a:off x="22199600" y="105311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49784</xdr:rowOff>
    </xdr:from>
    <xdr:to>
      <xdr:col>116</xdr:col>
      <xdr:colOff>114300</xdr:colOff>
      <xdr:row>62</xdr:row>
      <xdr:rowOff>151384</xdr:rowOff>
    </xdr:to>
    <xdr:sp macro="" textlink="">
      <xdr:nvSpPr>
        <xdr:cNvPr id="588" name="フローチャート: 判断 587"/>
        <xdr:cNvSpPr/>
      </xdr:nvSpPr>
      <xdr:spPr>
        <a:xfrm>
          <a:off x="22110700" y="1067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31496</xdr:rowOff>
    </xdr:from>
    <xdr:to>
      <xdr:col>112</xdr:col>
      <xdr:colOff>38100</xdr:colOff>
      <xdr:row>62</xdr:row>
      <xdr:rowOff>133096</xdr:rowOff>
    </xdr:to>
    <xdr:sp macro="" textlink="">
      <xdr:nvSpPr>
        <xdr:cNvPr id="589" name="フローチャート: 判断 588"/>
        <xdr:cNvSpPr/>
      </xdr:nvSpPr>
      <xdr:spPr>
        <a:xfrm>
          <a:off x="21272500" y="1066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36068</xdr:rowOff>
    </xdr:from>
    <xdr:to>
      <xdr:col>107</xdr:col>
      <xdr:colOff>101600</xdr:colOff>
      <xdr:row>62</xdr:row>
      <xdr:rowOff>137668</xdr:rowOff>
    </xdr:to>
    <xdr:sp macro="" textlink="">
      <xdr:nvSpPr>
        <xdr:cNvPr id="590" name="フローチャート: 判断 589"/>
        <xdr:cNvSpPr/>
      </xdr:nvSpPr>
      <xdr:spPr>
        <a:xfrm>
          <a:off x="20383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8636</xdr:rowOff>
    </xdr:from>
    <xdr:to>
      <xdr:col>102</xdr:col>
      <xdr:colOff>165100</xdr:colOff>
      <xdr:row>62</xdr:row>
      <xdr:rowOff>110236</xdr:rowOff>
    </xdr:to>
    <xdr:sp macro="" textlink="">
      <xdr:nvSpPr>
        <xdr:cNvPr id="591" name="フローチャート: 判断 590"/>
        <xdr:cNvSpPr/>
      </xdr:nvSpPr>
      <xdr:spPr>
        <a:xfrm>
          <a:off x="19494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129794</xdr:rowOff>
    </xdr:from>
    <xdr:to>
      <xdr:col>98</xdr:col>
      <xdr:colOff>38100</xdr:colOff>
      <xdr:row>62</xdr:row>
      <xdr:rowOff>59944</xdr:rowOff>
    </xdr:to>
    <xdr:sp macro="" textlink="">
      <xdr:nvSpPr>
        <xdr:cNvPr id="592" name="フローチャート: 判断 591"/>
        <xdr:cNvSpPr/>
      </xdr:nvSpPr>
      <xdr:spPr>
        <a:xfrm>
          <a:off x="186055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3" name="テキスト ボックス 59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4" name="テキスト ボックス 59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5" name="テキスト ボックス 59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6" name="テキスト ボックス 59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7" name="テキスト ボックス 59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29210</xdr:rowOff>
    </xdr:from>
    <xdr:to>
      <xdr:col>116</xdr:col>
      <xdr:colOff>114300</xdr:colOff>
      <xdr:row>63</xdr:row>
      <xdr:rowOff>130810</xdr:rowOff>
    </xdr:to>
    <xdr:sp macro="" textlink="">
      <xdr:nvSpPr>
        <xdr:cNvPr id="598" name="楕円 597"/>
        <xdr:cNvSpPr/>
      </xdr:nvSpPr>
      <xdr:spPr>
        <a:xfrm>
          <a:off x="221107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115587</xdr:rowOff>
    </xdr:from>
    <xdr:ext cx="469744" cy="259045"/>
    <xdr:sp macro="" textlink="">
      <xdr:nvSpPr>
        <xdr:cNvPr id="599" name="【保健センター・保健所】&#10;一人当たり面積該当値テキスト"/>
        <xdr:cNvSpPr txBox="1"/>
      </xdr:nvSpPr>
      <xdr:spPr>
        <a:xfrm>
          <a:off x="22199600" y="1074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33782</xdr:rowOff>
    </xdr:from>
    <xdr:to>
      <xdr:col>112</xdr:col>
      <xdr:colOff>38100</xdr:colOff>
      <xdr:row>63</xdr:row>
      <xdr:rowOff>135382</xdr:rowOff>
    </xdr:to>
    <xdr:sp macro="" textlink="">
      <xdr:nvSpPr>
        <xdr:cNvPr id="600" name="楕円 599"/>
        <xdr:cNvSpPr/>
      </xdr:nvSpPr>
      <xdr:spPr>
        <a:xfrm>
          <a:off x="21272500" y="1083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80010</xdr:rowOff>
    </xdr:from>
    <xdr:to>
      <xdr:col>116</xdr:col>
      <xdr:colOff>63500</xdr:colOff>
      <xdr:row>63</xdr:row>
      <xdr:rowOff>84582</xdr:rowOff>
    </xdr:to>
    <xdr:cxnSp macro="">
      <xdr:nvCxnSpPr>
        <xdr:cNvPr id="601" name="直線コネクタ 600"/>
        <xdr:cNvCxnSpPr/>
      </xdr:nvCxnSpPr>
      <xdr:spPr>
        <a:xfrm flipV="1">
          <a:off x="21323300" y="1088136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33782</xdr:rowOff>
    </xdr:from>
    <xdr:to>
      <xdr:col>107</xdr:col>
      <xdr:colOff>101600</xdr:colOff>
      <xdr:row>63</xdr:row>
      <xdr:rowOff>135382</xdr:rowOff>
    </xdr:to>
    <xdr:sp macro="" textlink="">
      <xdr:nvSpPr>
        <xdr:cNvPr id="602" name="楕円 601"/>
        <xdr:cNvSpPr/>
      </xdr:nvSpPr>
      <xdr:spPr>
        <a:xfrm>
          <a:off x="20383500" y="1083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84582</xdr:rowOff>
    </xdr:from>
    <xdr:to>
      <xdr:col>111</xdr:col>
      <xdr:colOff>177800</xdr:colOff>
      <xdr:row>63</xdr:row>
      <xdr:rowOff>84582</xdr:rowOff>
    </xdr:to>
    <xdr:cxnSp macro="">
      <xdr:nvCxnSpPr>
        <xdr:cNvPr id="603" name="直線コネクタ 602"/>
        <xdr:cNvCxnSpPr/>
      </xdr:nvCxnSpPr>
      <xdr:spPr>
        <a:xfrm>
          <a:off x="20434300" y="108859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33782</xdr:rowOff>
    </xdr:from>
    <xdr:to>
      <xdr:col>102</xdr:col>
      <xdr:colOff>165100</xdr:colOff>
      <xdr:row>63</xdr:row>
      <xdr:rowOff>135382</xdr:rowOff>
    </xdr:to>
    <xdr:sp macro="" textlink="">
      <xdr:nvSpPr>
        <xdr:cNvPr id="604" name="楕円 603"/>
        <xdr:cNvSpPr/>
      </xdr:nvSpPr>
      <xdr:spPr>
        <a:xfrm>
          <a:off x="19494500" y="1083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84582</xdr:rowOff>
    </xdr:from>
    <xdr:to>
      <xdr:col>107</xdr:col>
      <xdr:colOff>50800</xdr:colOff>
      <xdr:row>63</xdr:row>
      <xdr:rowOff>84582</xdr:rowOff>
    </xdr:to>
    <xdr:cxnSp macro="">
      <xdr:nvCxnSpPr>
        <xdr:cNvPr id="605" name="直線コネクタ 604"/>
        <xdr:cNvCxnSpPr/>
      </xdr:nvCxnSpPr>
      <xdr:spPr>
        <a:xfrm>
          <a:off x="19545300" y="108859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33782</xdr:rowOff>
    </xdr:from>
    <xdr:to>
      <xdr:col>98</xdr:col>
      <xdr:colOff>38100</xdr:colOff>
      <xdr:row>63</xdr:row>
      <xdr:rowOff>135382</xdr:rowOff>
    </xdr:to>
    <xdr:sp macro="" textlink="">
      <xdr:nvSpPr>
        <xdr:cNvPr id="606" name="楕円 605"/>
        <xdr:cNvSpPr/>
      </xdr:nvSpPr>
      <xdr:spPr>
        <a:xfrm>
          <a:off x="18605500" y="1083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84582</xdr:rowOff>
    </xdr:from>
    <xdr:to>
      <xdr:col>102</xdr:col>
      <xdr:colOff>114300</xdr:colOff>
      <xdr:row>63</xdr:row>
      <xdr:rowOff>84582</xdr:rowOff>
    </xdr:to>
    <xdr:cxnSp macro="">
      <xdr:nvCxnSpPr>
        <xdr:cNvPr id="607" name="直線コネクタ 606"/>
        <xdr:cNvCxnSpPr/>
      </xdr:nvCxnSpPr>
      <xdr:spPr>
        <a:xfrm>
          <a:off x="18656300" y="108859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149623</xdr:rowOff>
    </xdr:from>
    <xdr:ext cx="469744" cy="259045"/>
    <xdr:sp macro="" textlink="">
      <xdr:nvSpPr>
        <xdr:cNvPr id="608" name="n_1aveValue【保健センター・保健所】&#10;一人当たり面積"/>
        <xdr:cNvSpPr txBox="1"/>
      </xdr:nvSpPr>
      <xdr:spPr>
        <a:xfrm>
          <a:off x="21075727" y="1043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154195</xdr:rowOff>
    </xdr:from>
    <xdr:ext cx="469744" cy="259045"/>
    <xdr:sp macro="" textlink="">
      <xdr:nvSpPr>
        <xdr:cNvPr id="609" name="n_2aveValue【保健センター・保健所】&#10;一人当たり面積"/>
        <xdr:cNvSpPr txBox="1"/>
      </xdr:nvSpPr>
      <xdr:spPr>
        <a:xfrm>
          <a:off x="20199427" y="1044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126763</xdr:rowOff>
    </xdr:from>
    <xdr:ext cx="469744" cy="259045"/>
    <xdr:sp macro="" textlink="">
      <xdr:nvSpPr>
        <xdr:cNvPr id="610" name="n_3aveValue【保健センター・保健所】&#10;一人当たり面積"/>
        <xdr:cNvSpPr txBox="1"/>
      </xdr:nvSpPr>
      <xdr:spPr>
        <a:xfrm>
          <a:off x="19310427" y="1041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76471</xdr:rowOff>
    </xdr:from>
    <xdr:ext cx="469744" cy="259045"/>
    <xdr:sp macro="" textlink="">
      <xdr:nvSpPr>
        <xdr:cNvPr id="611" name="n_4aveValue【保健センター・保健所】&#10;一人当たり面積"/>
        <xdr:cNvSpPr txBox="1"/>
      </xdr:nvSpPr>
      <xdr:spPr>
        <a:xfrm>
          <a:off x="18421427" y="1036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126509</xdr:rowOff>
    </xdr:from>
    <xdr:ext cx="469744" cy="259045"/>
    <xdr:sp macro="" textlink="">
      <xdr:nvSpPr>
        <xdr:cNvPr id="612" name="n_1mainValue【保健センター・保健所】&#10;一人当たり面積"/>
        <xdr:cNvSpPr txBox="1"/>
      </xdr:nvSpPr>
      <xdr:spPr>
        <a:xfrm>
          <a:off x="21075727" y="1092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126509</xdr:rowOff>
    </xdr:from>
    <xdr:ext cx="469744" cy="259045"/>
    <xdr:sp macro="" textlink="">
      <xdr:nvSpPr>
        <xdr:cNvPr id="613" name="n_2mainValue【保健センター・保健所】&#10;一人当たり面積"/>
        <xdr:cNvSpPr txBox="1"/>
      </xdr:nvSpPr>
      <xdr:spPr>
        <a:xfrm>
          <a:off x="20199427" y="1092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126509</xdr:rowOff>
    </xdr:from>
    <xdr:ext cx="469744" cy="259045"/>
    <xdr:sp macro="" textlink="">
      <xdr:nvSpPr>
        <xdr:cNvPr id="614" name="n_3mainValue【保健センター・保健所】&#10;一人当たり面積"/>
        <xdr:cNvSpPr txBox="1"/>
      </xdr:nvSpPr>
      <xdr:spPr>
        <a:xfrm>
          <a:off x="19310427" y="1092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126509</xdr:rowOff>
    </xdr:from>
    <xdr:ext cx="469744" cy="259045"/>
    <xdr:sp macro="" textlink="">
      <xdr:nvSpPr>
        <xdr:cNvPr id="615" name="n_4mainValue【保健センター・保健所】&#10;一人当たり面積"/>
        <xdr:cNvSpPr txBox="1"/>
      </xdr:nvSpPr>
      <xdr:spPr>
        <a:xfrm>
          <a:off x="18421427" y="1092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6" name="正方形/長方形 61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7" name="正方形/長方形 61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8" name="正方形/長方形 61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9" name="正方形/長方形 61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0" name="正方形/長方形 61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1" name="正方形/長方形 62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2" name="正方形/長方形 62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3" name="正方形/長方形 62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4" name="テキスト ボックス 62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5" name="直線コネクタ 62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6" name="テキスト ボックス 62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7" name="直線コネクタ 62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8" name="テキスト ボックス 627"/>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9" name="直線コネクタ 62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0" name="テキスト ボックス 62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1" name="直線コネクタ 63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2" name="テキスト ボックス 63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3" name="直線コネクタ 63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4" name="テキスト ボックス 63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5" name="直線コネクタ 63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6" name="テキスト ボックス 635"/>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7" name="直線コネクタ 63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8" name="テキスト ボックス 637"/>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133350</xdr:rowOff>
    </xdr:from>
    <xdr:to>
      <xdr:col>85</xdr:col>
      <xdr:colOff>126364</xdr:colOff>
      <xdr:row>86</xdr:row>
      <xdr:rowOff>47625</xdr:rowOff>
    </xdr:to>
    <xdr:cxnSp macro="">
      <xdr:nvCxnSpPr>
        <xdr:cNvPr id="640" name="直線コネクタ 639"/>
        <xdr:cNvCxnSpPr/>
      </xdr:nvCxnSpPr>
      <xdr:spPr>
        <a:xfrm flipV="1">
          <a:off x="16318864" y="13506450"/>
          <a:ext cx="0" cy="12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51452</xdr:rowOff>
    </xdr:from>
    <xdr:ext cx="405111" cy="259045"/>
    <xdr:sp macro="" textlink="">
      <xdr:nvSpPr>
        <xdr:cNvPr id="641" name="【消防施設】&#10;有形固定資産減価償却率最小値テキスト"/>
        <xdr:cNvSpPr txBox="1"/>
      </xdr:nvSpPr>
      <xdr:spPr>
        <a:xfrm>
          <a:off x="16357600" y="1479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47625</xdr:rowOff>
    </xdr:from>
    <xdr:to>
      <xdr:col>86</xdr:col>
      <xdr:colOff>25400</xdr:colOff>
      <xdr:row>86</xdr:row>
      <xdr:rowOff>47625</xdr:rowOff>
    </xdr:to>
    <xdr:cxnSp macro="">
      <xdr:nvCxnSpPr>
        <xdr:cNvPr id="642" name="直線コネクタ 641"/>
        <xdr:cNvCxnSpPr/>
      </xdr:nvCxnSpPr>
      <xdr:spPr>
        <a:xfrm>
          <a:off x="16230600" y="1479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80027</xdr:rowOff>
    </xdr:from>
    <xdr:ext cx="405111" cy="259045"/>
    <xdr:sp macro="" textlink="">
      <xdr:nvSpPr>
        <xdr:cNvPr id="643" name="【消防施設】&#10;有形固定資産減価償却率最大値テキスト"/>
        <xdr:cNvSpPr txBox="1"/>
      </xdr:nvSpPr>
      <xdr:spPr>
        <a:xfrm>
          <a:off x="16357600" y="1328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644" name="直線コネクタ 643"/>
        <xdr:cNvCxnSpPr/>
      </xdr:nvCxnSpPr>
      <xdr:spPr>
        <a:xfrm>
          <a:off x="16230600" y="1350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105427</xdr:rowOff>
    </xdr:from>
    <xdr:ext cx="405111" cy="259045"/>
    <xdr:sp macro="" textlink="">
      <xdr:nvSpPr>
        <xdr:cNvPr id="645" name="【消防施設】&#10;有形固定資産減価償却率平均値テキスト"/>
        <xdr:cNvSpPr txBox="1"/>
      </xdr:nvSpPr>
      <xdr:spPr>
        <a:xfrm>
          <a:off x="16357600" y="13821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82550</xdr:rowOff>
    </xdr:from>
    <xdr:to>
      <xdr:col>85</xdr:col>
      <xdr:colOff>177800</xdr:colOff>
      <xdr:row>82</xdr:row>
      <xdr:rowOff>12700</xdr:rowOff>
    </xdr:to>
    <xdr:sp macro="" textlink="">
      <xdr:nvSpPr>
        <xdr:cNvPr id="646" name="フローチャート: 判断 645"/>
        <xdr:cNvSpPr/>
      </xdr:nvSpPr>
      <xdr:spPr>
        <a:xfrm>
          <a:off x="162687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52070</xdr:rowOff>
    </xdr:from>
    <xdr:to>
      <xdr:col>81</xdr:col>
      <xdr:colOff>101600</xdr:colOff>
      <xdr:row>81</xdr:row>
      <xdr:rowOff>153670</xdr:rowOff>
    </xdr:to>
    <xdr:sp macro="" textlink="">
      <xdr:nvSpPr>
        <xdr:cNvPr id="647" name="フローチャート: 判断 646"/>
        <xdr:cNvSpPr/>
      </xdr:nvSpPr>
      <xdr:spPr>
        <a:xfrm>
          <a:off x="15430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10161</xdr:rowOff>
    </xdr:from>
    <xdr:to>
      <xdr:col>76</xdr:col>
      <xdr:colOff>165100</xdr:colOff>
      <xdr:row>81</xdr:row>
      <xdr:rowOff>111761</xdr:rowOff>
    </xdr:to>
    <xdr:sp macro="" textlink="">
      <xdr:nvSpPr>
        <xdr:cNvPr id="648" name="フローチャート: 判断 647"/>
        <xdr:cNvSpPr/>
      </xdr:nvSpPr>
      <xdr:spPr>
        <a:xfrm>
          <a:off x="14541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19686</xdr:rowOff>
    </xdr:from>
    <xdr:to>
      <xdr:col>72</xdr:col>
      <xdr:colOff>38100</xdr:colOff>
      <xdr:row>81</xdr:row>
      <xdr:rowOff>121286</xdr:rowOff>
    </xdr:to>
    <xdr:sp macro="" textlink="">
      <xdr:nvSpPr>
        <xdr:cNvPr id="649" name="フローチャート: 判断 648"/>
        <xdr:cNvSpPr/>
      </xdr:nvSpPr>
      <xdr:spPr>
        <a:xfrm>
          <a:off x="13652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151130</xdr:rowOff>
    </xdr:from>
    <xdr:to>
      <xdr:col>67</xdr:col>
      <xdr:colOff>101600</xdr:colOff>
      <xdr:row>81</xdr:row>
      <xdr:rowOff>81280</xdr:rowOff>
    </xdr:to>
    <xdr:sp macro="" textlink="">
      <xdr:nvSpPr>
        <xdr:cNvPr id="650" name="フローチャート: 判断 649"/>
        <xdr:cNvSpPr/>
      </xdr:nvSpPr>
      <xdr:spPr>
        <a:xfrm>
          <a:off x="12763500" y="1386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1" name="テキスト ボックス 65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2" name="テキスト ボックス 65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3" name="テキスト ボックス 65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4" name="テキスト ボックス 65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5" name="テキスト ボックス 65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168275</xdr:rowOff>
    </xdr:from>
    <xdr:to>
      <xdr:col>85</xdr:col>
      <xdr:colOff>177800</xdr:colOff>
      <xdr:row>86</xdr:row>
      <xdr:rowOff>98425</xdr:rowOff>
    </xdr:to>
    <xdr:sp macro="" textlink="">
      <xdr:nvSpPr>
        <xdr:cNvPr id="656" name="楕円 655"/>
        <xdr:cNvSpPr/>
      </xdr:nvSpPr>
      <xdr:spPr>
        <a:xfrm>
          <a:off x="16268700" y="1474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83202</xdr:rowOff>
    </xdr:from>
    <xdr:ext cx="405111" cy="259045"/>
    <xdr:sp macro="" textlink="">
      <xdr:nvSpPr>
        <xdr:cNvPr id="657" name="【消防施設】&#10;有形固定資産減価償却率該当値テキスト"/>
        <xdr:cNvSpPr txBox="1"/>
      </xdr:nvSpPr>
      <xdr:spPr>
        <a:xfrm>
          <a:off x="16357600" y="14656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162561</xdr:rowOff>
    </xdr:from>
    <xdr:to>
      <xdr:col>81</xdr:col>
      <xdr:colOff>101600</xdr:colOff>
      <xdr:row>86</xdr:row>
      <xdr:rowOff>92711</xdr:rowOff>
    </xdr:to>
    <xdr:sp macro="" textlink="">
      <xdr:nvSpPr>
        <xdr:cNvPr id="658" name="楕円 657"/>
        <xdr:cNvSpPr/>
      </xdr:nvSpPr>
      <xdr:spPr>
        <a:xfrm>
          <a:off x="15430500" y="1473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41911</xdr:rowOff>
    </xdr:from>
    <xdr:to>
      <xdr:col>85</xdr:col>
      <xdr:colOff>127000</xdr:colOff>
      <xdr:row>86</xdr:row>
      <xdr:rowOff>47625</xdr:rowOff>
    </xdr:to>
    <xdr:cxnSp macro="">
      <xdr:nvCxnSpPr>
        <xdr:cNvPr id="659" name="直線コネクタ 658"/>
        <xdr:cNvCxnSpPr/>
      </xdr:nvCxnSpPr>
      <xdr:spPr>
        <a:xfrm>
          <a:off x="15481300" y="14786611"/>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63500</xdr:rowOff>
    </xdr:from>
    <xdr:to>
      <xdr:col>76</xdr:col>
      <xdr:colOff>165100</xdr:colOff>
      <xdr:row>86</xdr:row>
      <xdr:rowOff>165100</xdr:rowOff>
    </xdr:to>
    <xdr:sp macro="" textlink="">
      <xdr:nvSpPr>
        <xdr:cNvPr id="660" name="楕円 659"/>
        <xdr:cNvSpPr/>
      </xdr:nvSpPr>
      <xdr:spPr>
        <a:xfrm>
          <a:off x="14541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41911</xdr:rowOff>
    </xdr:from>
    <xdr:to>
      <xdr:col>81</xdr:col>
      <xdr:colOff>50800</xdr:colOff>
      <xdr:row>86</xdr:row>
      <xdr:rowOff>114300</xdr:rowOff>
    </xdr:to>
    <xdr:cxnSp macro="">
      <xdr:nvCxnSpPr>
        <xdr:cNvPr id="661" name="直線コネクタ 660"/>
        <xdr:cNvCxnSpPr/>
      </xdr:nvCxnSpPr>
      <xdr:spPr>
        <a:xfrm flipV="1">
          <a:off x="14592300" y="14786611"/>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63500</xdr:rowOff>
    </xdr:from>
    <xdr:to>
      <xdr:col>72</xdr:col>
      <xdr:colOff>38100</xdr:colOff>
      <xdr:row>86</xdr:row>
      <xdr:rowOff>165100</xdr:rowOff>
    </xdr:to>
    <xdr:sp macro="" textlink="">
      <xdr:nvSpPr>
        <xdr:cNvPr id="662" name="楕円 661"/>
        <xdr:cNvSpPr/>
      </xdr:nvSpPr>
      <xdr:spPr>
        <a:xfrm>
          <a:off x="13652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114300</xdr:rowOff>
    </xdr:from>
    <xdr:to>
      <xdr:col>76</xdr:col>
      <xdr:colOff>114300</xdr:colOff>
      <xdr:row>86</xdr:row>
      <xdr:rowOff>114300</xdr:rowOff>
    </xdr:to>
    <xdr:cxnSp macro="">
      <xdr:nvCxnSpPr>
        <xdr:cNvPr id="663" name="直線コネクタ 662"/>
        <xdr:cNvCxnSpPr/>
      </xdr:nvCxnSpPr>
      <xdr:spPr>
        <a:xfrm>
          <a:off x="13703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61595</xdr:rowOff>
    </xdr:from>
    <xdr:to>
      <xdr:col>67</xdr:col>
      <xdr:colOff>101600</xdr:colOff>
      <xdr:row>86</xdr:row>
      <xdr:rowOff>163195</xdr:rowOff>
    </xdr:to>
    <xdr:sp macro="" textlink="">
      <xdr:nvSpPr>
        <xdr:cNvPr id="664" name="楕円 663"/>
        <xdr:cNvSpPr/>
      </xdr:nvSpPr>
      <xdr:spPr>
        <a:xfrm>
          <a:off x="12763500" y="1480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112395</xdr:rowOff>
    </xdr:from>
    <xdr:to>
      <xdr:col>71</xdr:col>
      <xdr:colOff>177800</xdr:colOff>
      <xdr:row>86</xdr:row>
      <xdr:rowOff>114300</xdr:rowOff>
    </xdr:to>
    <xdr:cxnSp macro="">
      <xdr:nvCxnSpPr>
        <xdr:cNvPr id="665" name="直線コネクタ 664"/>
        <xdr:cNvCxnSpPr/>
      </xdr:nvCxnSpPr>
      <xdr:spPr>
        <a:xfrm>
          <a:off x="12814300" y="148570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170197</xdr:rowOff>
    </xdr:from>
    <xdr:ext cx="405111" cy="259045"/>
    <xdr:sp macro="" textlink="">
      <xdr:nvSpPr>
        <xdr:cNvPr id="666" name="n_1aveValue【消防施設】&#10;有形固定資産減価償却率"/>
        <xdr:cNvSpPr txBox="1"/>
      </xdr:nvSpPr>
      <xdr:spPr>
        <a:xfrm>
          <a:off x="152660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128288</xdr:rowOff>
    </xdr:from>
    <xdr:ext cx="405111" cy="259045"/>
    <xdr:sp macro="" textlink="">
      <xdr:nvSpPr>
        <xdr:cNvPr id="667" name="n_2aveValue【消防施設】&#10;有形固定資産減価償却率"/>
        <xdr:cNvSpPr txBox="1"/>
      </xdr:nvSpPr>
      <xdr:spPr>
        <a:xfrm>
          <a:off x="14389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137813</xdr:rowOff>
    </xdr:from>
    <xdr:ext cx="405111" cy="259045"/>
    <xdr:sp macro="" textlink="">
      <xdr:nvSpPr>
        <xdr:cNvPr id="668" name="n_3aveValue【消防施設】&#10;有形固定資産減価償却率"/>
        <xdr:cNvSpPr txBox="1"/>
      </xdr:nvSpPr>
      <xdr:spPr>
        <a:xfrm>
          <a:off x="135007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97807</xdr:rowOff>
    </xdr:from>
    <xdr:ext cx="405111" cy="259045"/>
    <xdr:sp macro="" textlink="">
      <xdr:nvSpPr>
        <xdr:cNvPr id="669" name="n_4aveValue【消防施設】&#10;有形固定資産減価償却率"/>
        <xdr:cNvSpPr txBox="1"/>
      </xdr:nvSpPr>
      <xdr:spPr>
        <a:xfrm>
          <a:off x="12611744" y="1364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83838</xdr:rowOff>
    </xdr:from>
    <xdr:ext cx="405111" cy="259045"/>
    <xdr:sp macro="" textlink="">
      <xdr:nvSpPr>
        <xdr:cNvPr id="670" name="n_1mainValue【消防施設】&#10;有形固定資産減価償却率"/>
        <xdr:cNvSpPr txBox="1"/>
      </xdr:nvSpPr>
      <xdr:spPr>
        <a:xfrm>
          <a:off x="15266044" y="1482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86</xdr:row>
      <xdr:rowOff>156227</xdr:rowOff>
    </xdr:from>
    <xdr:ext cx="469744" cy="259045"/>
    <xdr:sp macro="" textlink="">
      <xdr:nvSpPr>
        <xdr:cNvPr id="671" name="n_2mainValue【消防施設】&#10;有形固定資産減価償却率"/>
        <xdr:cNvSpPr txBox="1"/>
      </xdr:nvSpPr>
      <xdr:spPr>
        <a:xfrm>
          <a:off x="14357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86</xdr:row>
      <xdr:rowOff>156227</xdr:rowOff>
    </xdr:from>
    <xdr:ext cx="469744" cy="259045"/>
    <xdr:sp macro="" textlink="">
      <xdr:nvSpPr>
        <xdr:cNvPr id="672" name="n_3mainValue【消防施設】&#10;有形固定資産減価償却率"/>
        <xdr:cNvSpPr txBox="1"/>
      </xdr:nvSpPr>
      <xdr:spPr>
        <a:xfrm>
          <a:off x="13468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154322</xdr:rowOff>
    </xdr:from>
    <xdr:ext cx="405111" cy="259045"/>
    <xdr:sp macro="" textlink="">
      <xdr:nvSpPr>
        <xdr:cNvPr id="673" name="n_4mainValue【消防施設】&#10;有形固定資産減価償却率"/>
        <xdr:cNvSpPr txBox="1"/>
      </xdr:nvSpPr>
      <xdr:spPr>
        <a:xfrm>
          <a:off x="12611744" y="1489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4" name="正方形/長方形 67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5" name="正方形/長方形 67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6" name="正方形/長方形 67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7" name="正方形/長方形 67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8" name="正方形/長方形 67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9" name="正方形/長方形 67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0" name="正方形/長方形 67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1" name="正方形/長方形 68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2" name="テキスト ボックス 68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3" name="直線コネクタ 68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4" name="直線コネクタ 683"/>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5" name="テキスト ボックス 684"/>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6" name="直線コネクタ 685"/>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7" name="テキスト ボックス 686"/>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8" name="直線コネクタ 687"/>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89" name="テキスト ボックス 688"/>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0" name="直線コネクタ 689"/>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1" name="テキスト ボックス 690"/>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2" name="直線コネクタ 69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3" name="テキスト ボックス 69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156972</xdr:rowOff>
    </xdr:from>
    <xdr:to>
      <xdr:col>116</xdr:col>
      <xdr:colOff>62864</xdr:colOff>
      <xdr:row>85</xdr:row>
      <xdr:rowOff>136398</xdr:rowOff>
    </xdr:to>
    <xdr:cxnSp macro="">
      <xdr:nvCxnSpPr>
        <xdr:cNvPr id="695" name="直線コネクタ 694"/>
        <xdr:cNvCxnSpPr/>
      </xdr:nvCxnSpPr>
      <xdr:spPr>
        <a:xfrm flipV="1">
          <a:off x="22160864" y="13530072"/>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140225</xdr:rowOff>
    </xdr:from>
    <xdr:ext cx="469744" cy="259045"/>
    <xdr:sp macro="" textlink="">
      <xdr:nvSpPr>
        <xdr:cNvPr id="696" name="【消防施設】&#10;一人当たり面積最小値テキスト"/>
        <xdr:cNvSpPr txBox="1"/>
      </xdr:nvSpPr>
      <xdr:spPr>
        <a:xfrm>
          <a:off x="22199600" y="1471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136398</xdr:rowOff>
    </xdr:from>
    <xdr:to>
      <xdr:col>116</xdr:col>
      <xdr:colOff>152400</xdr:colOff>
      <xdr:row>85</xdr:row>
      <xdr:rowOff>136398</xdr:rowOff>
    </xdr:to>
    <xdr:cxnSp macro="">
      <xdr:nvCxnSpPr>
        <xdr:cNvPr id="697" name="直線コネクタ 696"/>
        <xdr:cNvCxnSpPr/>
      </xdr:nvCxnSpPr>
      <xdr:spPr>
        <a:xfrm>
          <a:off x="22072600" y="1470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103649</xdr:rowOff>
    </xdr:from>
    <xdr:ext cx="469744" cy="259045"/>
    <xdr:sp macro="" textlink="">
      <xdr:nvSpPr>
        <xdr:cNvPr id="698" name="【消防施設】&#10;一人当たり面積最大値テキスト"/>
        <xdr:cNvSpPr txBox="1"/>
      </xdr:nvSpPr>
      <xdr:spPr>
        <a:xfrm>
          <a:off x="22199600" y="1330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156972</xdr:rowOff>
    </xdr:from>
    <xdr:to>
      <xdr:col>116</xdr:col>
      <xdr:colOff>152400</xdr:colOff>
      <xdr:row>78</xdr:row>
      <xdr:rowOff>156972</xdr:rowOff>
    </xdr:to>
    <xdr:cxnSp macro="">
      <xdr:nvCxnSpPr>
        <xdr:cNvPr id="699" name="直線コネクタ 698"/>
        <xdr:cNvCxnSpPr/>
      </xdr:nvCxnSpPr>
      <xdr:spPr>
        <a:xfrm>
          <a:off x="22072600" y="1353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158766</xdr:rowOff>
    </xdr:from>
    <xdr:ext cx="469744" cy="259045"/>
    <xdr:sp macro="" textlink="">
      <xdr:nvSpPr>
        <xdr:cNvPr id="700" name="【消防施設】&#10;一人当たり面積平均値テキスト"/>
        <xdr:cNvSpPr txBox="1"/>
      </xdr:nvSpPr>
      <xdr:spPr>
        <a:xfrm>
          <a:off x="22199600" y="1421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135889</xdr:rowOff>
    </xdr:from>
    <xdr:to>
      <xdr:col>116</xdr:col>
      <xdr:colOff>114300</xdr:colOff>
      <xdr:row>84</xdr:row>
      <xdr:rowOff>66039</xdr:rowOff>
    </xdr:to>
    <xdr:sp macro="" textlink="">
      <xdr:nvSpPr>
        <xdr:cNvPr id="701" name="フローチャート: 判断 700"/>
        <xdr:cNvSpPr/>
      </xdr:nvSpPr>
      <xdr:spPr>
        <a:xfrm>
          <a:off x="22110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145035</xdr:rowOff>
    </xdr:from>
    <xdr:to>
      <xdr:col>112</xdr:col>
      <xdr:colOff>38100</xdr:colOff>
      <xdr:row>84</xdr:row>
      <xdr:rowOff>75185</xdr:rowOff>
    </xdr:to>
    <xdr:sp macro="" textlink="">
      <xdr:nvSpPr>
        <xdr:cNvPr id="702" name="フローチャート: 判断 701"/>
        <xdr:cNvSpPr/>
      </xdr:nvSpPr>
      <xdr:spPr>
        <a:xfrm>
          <a:off x="21272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149606</xdr:rowOff>
    </xdr:from>
    <xdr:to>
      <xdr:col>107</xdr:col>
      <xdr:colOff>101600</xdr:colOff>
      <xdr:row>84</xdr:row>
      <xdr:rowOff>79756</xdr:rowOff>
    </xdr:to>
    <xdr:sp macro="" textlink="">
      <xdr:nvSpPr>
        <xdr:cNvPr id="703" name="フローチャート: 判断 702"/>
        <xdr:cNvSpPr/>
      </xdr:nvSpPr>
      <xdr:spPr>
        <a:xfrm>
          <a:off x="20383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145035</xdr:rowOff>
    </xdr:from>
    <xdr:to>
      <xdr:col>102</xdr:col>
      <xdr:colOff>165100</xdr:colOff>
      <xdr:row>84</xdr:row>
      <xdr:rowOff>75185</xdr:rowOff>
    </xdr:to>
    <xdr:sp macro="" textlink="">
      <xdr:nvSpPr>
        <xdr:cNvPr id="704" name="フローチャート: 判断 703"/>
        <xdr:cNvSpPr/>
      </xdr:nvSpPr>
      <xdr:spPr>
        <a:xfrm>
          <a:off x="19494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71882</xdr:rowOff>
    </xdr:from>
    <xdr:to>
      <xdr:col>98</xdr:col>
      <xdr:colOff>38100</xdr:colOff>
      <xdr:row>84</xdr:row>
      <xdr:rowOff>2032</xdr:rowOff>
    </xdr:to>
    <xdr:sp macro="" textlink="">
      <xdr:nvSpPr>
        <xdr:cNvPr id="705" name="フローチャート: 判断 704"/>
        <xdr:cNvSpPr/>
      </xdr:nvSpPr>
      <xdr:spPr>
        <a:xfrm>
          <a:off x="186055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6" name="テキスト ボックス 70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7" name="テキスト ボックス 70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8" name="テキスト ボックス 70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9" name="テキスト ボックス 70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0" name="テキスト ボックス 70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62737</xdr:rowOff>
    </xdr:from>
    <xdr:to>
      <xdr:col>116</xdr:col>
      <xdr:colOff>114300</xdr:colOff>
      <xdr:row>85</xdr:row>
      <xdr:rowOff>164337</xdr:rowOff>
    </xdr:to>
    <xdr:sp macro="" textlink="">
      <xdr:nvSpPr>
        <xdr:cNvPr id="711" name="楕円 710"/>
        <xdr:cNvSpPr/>
      </xdr:nvSpPr>
      <xdr:spPr>
        <a:xfrm>
          <a:off x="22110700" y="1463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149114</xdr:rowOff>
    </xdr:from>
    <xdr:ext cx="469744" cy="259045"/>
    <xdr:sp macro="" textlink="">
      <xdr:nvSpPr>
        <xdr:cNvPr id="712" name="【消防施設】&#10;一人当たり面積該当値テキスト"/>
        <xdr:cNvSpPr txBox="1"/>
      </xdr:nvSpPr>
      <xdr:spPr>
        <a:xfrm>
          <a:off x="22199600" y="14550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62737</xdr:rowOff>
    </xdr:from>
    <xdr:to>
      <xdr:col>112</xdr:col>
      <xdr:colOff>38100</xdr:colOff>
      <xdr:row>85</xdr:row>
      <xdr:rowOff>164337</xdr:rowOff>
    </xdr:to>
    <xdr:sp macro="" textlink="">
      <xdr:nvSpPr>
        <xdr:cNvPr id="713" name="楕円 712"/>
        <xdr:cNvSpPr/>
      </xdr:nvSpPr>
      <xdr:spPr>
        <a:xfrm>
          <a:off x="21272500" y="1463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113537</xdr:rowOff>
    </xdr:from>
    <xdr:to>
      <xdr:col>116</xdr:col>
      <xdr:colOff>63500</xdr:colOff>
      <xdr:row>85</xdr:row>
      <xdr:rowOff>113537</xdr:rowOff>
    </xdr:to>
    <xdr:cxnSp macro="">
      <xdr:nvCxnSpPr>
        <xdr:cNvPr id="714" name="直線コネクタ 713"/>
        <xdr:cNvCxnSpPr/>
      </xdr:nvCxnSpPr>
      <xdr:spPr>
        <a:xfrm>
          <a:off x="21323300" y="1468678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67311</xdr:rowOff>
    </xdr:from>
    <xdr:to>
      <xdr:col>107</xdr:col>
      <xdr:colOff>101600</xdr:colOff>
      <xdr:row>85</xdr:row>
      <xdr:rowOff>168911</xdr:rowOff>
    </xdr:to>
    <xdr:sp macro="" textlink="">
      <xdr:nvSpPr>
        <xdr:cNvPr id="715" name="楕円 714"/>
        <xdr:cNvSpPr/>
      </xdr:nvSpPr>
      <xdr:spPr>
        <a:xfrm>
          <a:off x="20383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113537</xdr:rowOff>
    </xdr:from>
    <xdr:to>
      <xdr:col>111</xdr:col>
      <xdr:colOff>177800</xdr:colOff>
      <xdr:row>85</xdr:row>
      <xdr:rowOff>118111</xdr:rowOff>
    </xdr:to>
    <xdr:cxnSp macro="">
      <xdr:nvCxnSpPr>
        <xdr:cNvPr id="716" name="直線コネクタ 715"/>
        <xdr:cNvCxnSpPr/>
      </xdr:nvCxnSpPr>
      <xdr:spPr>
        <a:xfrm flipV="1">
          <a:off x="20434300" y="1468678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67311</xdr:rowOff>
    </xdr:from>
    <xdr:to>
      <xdr:col>102</xdr:col>
      <xdr:colOff>165100</xdr:colOff>
      <xdr:row>85</xdr:row>
      <xdr:rowOff>168911</xdr:rowOff>
    </xdr:to>
    <xdr:sp macro="" textlink="">
      <xdr:nvSpPr>
        <xdr:cNvPr id="717" name="楕円 716"/>
        <xdr:cNvSpPr/>
      </xdr:nvSpPr>
      <xdr:spPr>
        <a:xfrm>
          <a:off x="19494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118111</xdr:rowOff>
    </xdr:from>
    <xdr:to>
      <xdr:col>107</xdr:col>
      <xdr:colOff>50800</xdr:colOff>
      <xdr:row>85</xdr:row>
      <xdr:rowOff>118111</xdr:rowOff>
    </xdr:to>
    <xdr:cxnSp macro="">
      <xdr:nvCxnSpPr>
        <xdr:cNvPr id="718" name="直線コネクタ 717"/>
        <xdr:cNvCxnSpPr/>
      </xdr:nvCxnSpPr>
      <xdr:spPr>
        <a:xfrm>
          <a:off x="19545300" y="14691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67311</xdr:rowOff>
    </xdr:from>
    <xdr:to>
      <xdr:col>98</xdr:col>
      <xdr:colOff>38100</xdr:colOff>
      <xdr:row>85</xdr:row>
      <xdr:rowOff>168911</xdr:rowOff>
    </xdr:to>
    <xdr:sp macro="" textlink="">
      <xdr:nvSpPr>
        <xdr:cNvPr id="719" name="楕円 718"/>
        <xdr:cNvSpPr/>
      </xdr:nvSpPr>
      <xdr:spPr>
        <a:xfrm>
          <a:off x="18605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118111</xdr:rowOff>
    </xdr:from>
    <xdr:to>
      <xdr:col>102</xdr:col>
      <xdr:colOff>114300</xdr:colOff>
      <xdr:row>85</xdr:row>
      <xdr:rowOff>118111</xdr:rowOff>
    </xdr:to>
    <xdr:cxnSp macro="">
      <xdr:nvCxnSpPr>
        <xdr:cNvPr id="720" name="直線コネクタ 719"/>
        <xdr:cNvCxnSpPr/>
      </xdr:nvCxnSpPr>
      <xdr:spPr>
        <a:xfrm>
          <a:off x="18656300" y="14691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91712</xdr:rowOff>
    </xdr:from>
    <xdr:ext cx="469744" cy="259045"/>
    <xdr:sp macro="" textlink="">
      <xdr:nvSpPr>
        <xdr:cNvPr id="721" name="n_1aveValue【消防施設】&#10;一人当たり面積"/>
        <xdr:cNvSpPr txBox="1"/>
      </xdr:nvSpPr>
      <xdr:spPr>
        <a:xfrm>
          <a:off x="21075727" y="1415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96283</xdr:rowOff>
    </xdr:from>
    <xdr:ext cx="469744" cy="259045"/>
    <xdr:sp macro="" textlink="">
      <xdr:nvSpPr>
        <xdr:cNvPr id="722" name="n_2aveValue【消防施設】&#10;一人当たり面積"/>
        <xdr:cNvSpPr txBox="1"/>
      </xdr:nvSpPr>
      <xdr:spPr>
        <a:xfrm>
          <a:off x="201994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91712</xdr:rowOff>
    </xdr:from>
    <xdr:ext cx="469744" cy="259045"/>
    <xdr:sp macro="" textlink="">
      <xdr:nvSpPr>
        <xdr:cNvPr id="723" name="n_3aveValue【消防施設】&#10;一人当たり面積"/>
        <xdr:cNvSpPr txBox="1"/>
      </xdr:nvSpPr>
      <xdr:spPr>
        <a:xfrm>
          <a:off x="19310427" y="1415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18559</xdr:rowOff>
    </xdr:from>
    <xdr:ext cx="469744" cy="259045"/>
    <xdr:sp macro="" textlink="">
      <xdr:nvSpPr>
        <xdr:cNvPr id="724" name="n_4aveValue【消防施設】&#10;一人当たり面積"/>
        <xdr:cNvSpPr txBox="1"/>
      </xdr:nvSpPr>
      <xdr:spPr>
        <a:xfrm>
          <a:off x="18421427"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155464</xdr:rowOff>
    </xdr:from>
    <xdr:ext cx="469744" cy="259045"/>
    <xdr:sp macro="" textlink="">
      <xdr:nvSpPr>
        <xdr:cNvPr id="725" name="n_1mainValue【消防施設】&#10;一人当たり面積"/>
        <xdr:cNvSpPr txBox="1"/>
      </xdr:nvSpPr>
      <xdr:spPr>
        <a:xfrm>
          <a:off x="21075727" y="1472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160038</xdr:rowOff>
    </xdr:from>
    <xdr:ext cx="469744" cy="259045"/>
    <xdr:sp macro="" textlink="">
      <xdr:nvSpPr>
        <xdr:cNvPr id="726" name="n_2mainValue【消防施設】&#10;一人当たり面積"/>
        <xdr:cNvSpPr txBox="1"/>
      </xdr:nvSpPr>
      <xdr:spPr>
        <a:xfrm>
          <a:off x="20199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160038</xdr:rowOff>
    </xdr:from>
    <xdr:ext cx="469744" cy="259045"/>
    <xdr:sp macro="" textlink="">
      <xdr:nvSpPr>
        <xdr:cNvPr id="727" name="n_3mainValue【消防施設】&#10;一人当たり面積"/>
        <xdr:cNvSpPr txBox="1"/>
      </xdr:nvSpPr>
      <xdr:spPr>
        <a:xfrm>
          <a:off x="19310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160038</xdr:rowOff>
    </xdr:from>
    <xdr:ext cx="469744" cy="259045"/>
    <xdr:sp macro="" textlink="">
      <xdr:nvSpPr>
        <xdr:cNvPr id="728" name="n_4mainValue【消防施設】&#10;一人当たり面積"/>
        <xdr:cNvSpPr txBox="1"/>
      </xdr:nvSpPr>
      <xdr:spPr>
        <a:xfrm>
          <a:off x="18421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9" name="正方形/長方形 72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0" name="正方形/長方形 72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1" name="正方形/長方形 73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2" name="正方形/長方形 73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3" name="正方形/長方形 73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4" name="正方形/長方形 73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5" name="正方形/長方形 73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6" name="正方形/長方形 73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7" name="テキスト ボックス 73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8" name="直線コネクタ 73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9" name="テキスト ボックス 73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0" name="直線コネクタ 73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1" name="テキスト ボックス 74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2" name="直線コネクタ 74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3" name="テキスト ボックス 74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4" name="直線コネクタ 74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5" name="テキスト ボックス 74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6" name="直線コネクタ 74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7" name="テキスト ボックス 74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8" name="直線コネクタ 74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9" name="テキスト ボックス 74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0" name="直線コネクタ 74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1" name="テキスト ボックス 75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2" name="直線コネクタ 75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20682</xdr:rowOff>
    </xdr:from>
    <xdr:to>
      <xdr:col>85</xdr:col>
      <xdr:colOff>126364</xdr:colOff>
      <xdr:row>109</xdr:row>
      <xdr:rowOff>1088</xdr:rowOff>
    </xdr:to>
    <xdr:cxnSp macro="">
      <xdr:nvCxnSpPr>
        <xdr:cNvPr id="754" name="直線コネクタ 753"/>
        <xdr:cNvCxnSpPr/>
      </xdr:nvCxnSpPr>
      <xdr:spPr>
        <a:xfrm flipV="1">
          <a:off x="16318864" y="17165682"/>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4915</xdr:rowOff>
    </xdr:from>
    <xdr:ext cx="405111" cy="259045"/>
    <xdr:sp macro="" textlink="">
      <xdr:nvSpPr>
        <xdr:cNvPr id="755" name="【庁舎】&#10;有形固定資産減価償却率最小値テキスト"/>
        <xdr:cNvSpPr txBox="1"/>
      </xdr:nvSpPr>
      <xdr:spPr>
        <a:xfrm>
          <a:off x="16357600" y="1869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1088</xdr:rowOff>
    </xdr:from>
    <xdr:to>
      <xdr:col>86</xdr:col>
      <xdr:colOff>25400</xdr:colOff>
      <xdr:row>109</xdr:row>
      <xdr:rowOff>1088</xdr:rowOff>
    </xdr:to>
    <xdr:cxnSp macro="">
      <xdr:nvCxnSpPr>
        <xdr:cNvPr id="756" name="直線コネクタ 755"/>
        <xdr:cNvCxnSpPr/>
      </xdr:nvCxnSpPr>
      <xdr:spPr>
        <a:xfrm>
          <a:off x="16230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138809</xdr:rowOff>
    </xdr:from>
    <xdr:ext cx="340478" cy="259045"/>
    <xdr:sp macro="" textlink="">
      <xdr:nvSpPr>
        <xdr:cNvPr id="757" name="【庁舎】&#10;有形固定資産減価償却率最大値テキスト"/>
        <xdr:cNvSpPr txBox="1"/>
      </xdr:nvSpPr>
      <xdr:spPr>
        <a:xfrm>
          <a:off x="16357600" y="1694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20682</xdr:rowOff>
    </xdr:from>
    <xdr:to>
      <xdr:col>86</xdr:col>
      <xdr:colOff>25400</xdr:colOff>
      <xdr:row>100</xdr:row>
      <xdr:rowOff>20682</xdr:rowOff>
    </xdr:to>
    <xdr:cxnSp macro="">
      <xdr:nvCxnSpPr>
        <xdr:cNvPr id="758" name="直線コネクタ 757"/>
        <xdr:cNvCxnSpPr/>
      </xdr:nvCxnSpPr>
      <xdr:spPr>
        <a:xfrm>
          <a:off x="16230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56441</xdr:rowOff>
    </xdr:from>
    <xdr:ext cx="405111" cy="259045"/>
    <xdr:sp macro="" textlink="">
      <xdr:nvSpPr>
        <xdr:cNvPr id="759" name="【庁舎】&#10;有形固定資産減価償却率平均値テキスト"/>
        <xdr:cNvSpPr txBox="1"/>
      </xdr:nvSpPr>
      <xdr:spPr>
        <a:xfrm>
          <a:off x="16357600" y="17887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33564</xdr:rowOff>
    </xdr:from>
    <xdr:to>
      <xdr:col>85</xdr:col>
      <xdr:colOff>177800</xdr:colOff>
      <xdr:row>105</xdr:row>
      <xdr:rowOff>135164</xdr:rowOff>
    </xdr:to>
    <xdr:sp macro="" textlink="">
      <xdr:nvSpPr>
        <xdr:cNvPr id="760" name="フローチャート: 判断 759"/>
        <xdr:cNvSpPr/>
      </xdr:nvSpPr>
      <xdr:spPr>
        <a:xfrm>
          <a:off x="162687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123371</xdr:rowOff>
    </xdr:from>
    <xdr:to>
      <xdr:col>81</xdr:col>
      <xdr:colOff>101600</xdr:colOff>
      <xdr:row>105</xdr:row>
      <xdr:rowOff>53521</xdr:rowOff>
    </xdr:to>
    <xdr:sp macro="" textlink="">
      <xdr:nvSpPr>
        <xdr:cNvPr id="761" name="フローチャート: 判断 760"/>
        <xdr:cNvSpPr/>
      </xdr:nvSpPr>
      <xdr:spPr>
        <a:xfrm>
          <a:off x="154305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89081</xdr:rowOff>
    </xdr:from>
    <xdr:to>
      <xdr:col>76</xdr:col>
      <xdr:colOff>165100</xdr:colOff>
      <xdr:row>105</xdr:row>
      <xdr:rowOff>19231</xdr:rowOff>
    </xdr:to>
    <xdr:sp macro="" textlink="">
      <xdr:nvSpPr>
        <xdr:cNvPr id="762" name="フローチャート: 判断 761"/>
        <xdr:cNvSpPr/>
      </xdr:nvSpPr>
      <xdr:spPr>
        <a:xfrm>
          <a:off x="14541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136434</xdr:rowOff>
    </xdr:from>
    <xdr:to>
      <xdr:col>72</xdr:col>
      <xdr:colOff>38100</xdr:colOff>
      <xdr:row>105</xdr:row>
      <xdr:rowOff>66584</xdr:rowOff>
    </xdr:to>
    <xdr:sp macro="" textlink="">
      <xdr:nvSpPr>
        <xdr:cNvPr id="763" name="フローチャート: 判断 762"/>
        <xdr:cNvSpPr/>
      </xdr:nvSpPr>
      <xdr:spPr>
        <a:xfrm>
          <a:off x="13652500" y="179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764" name="フローチャート: 判断 763"/>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5" name="テキスト ボックス 76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6" name="テキスト ボックス 76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7" name="テキスト ボックス 76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8" name="テキスト ボックス 76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9" name="テキスト ボックス 76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64588</xdr:rowOff>
    </xdr:from>
    <xdr:to>
      <xdr:col>85</xdr:col>
      <xdr:colOff>177800</xdr:colOff>
      <xdr:row>108</xdr:row>
      <xdr:rowOff>166188</xdr:rowOff>
    </xdr:to>
    <xdr:sp macro="" textlink="">
      <xdr:nvSpPr>
        <xdr:cNvPr id="770" name="楕円 769"/>
        <xdr:cNvSpPr/>
      </xdr:nvSpPr>
      <xdr:spPr>
        <a:xfrm>
          <a:off x="16268700" y="1858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150965</xdr:rowOff>
    </xdr:from>
    <xdr:ext cx="405111" cy="259045"/>
    <xdr:sp macro="" textlink="">
      <xdr:nvSpPr>
        <xdr:cNvPr id="771" name="【庁舎】&#10;有形固定資産減価償却率該当値テキスト"/>
        <xdr:cNvSpPr txBox="1"/>
      </xdr:nvSpPr>
      <xdr:spPr>
        <a:xfrm>
          <a:off x="16357600" y="18496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43362</xdr:rowOff>
    </xdr:from>
    <xdr:to>
      <xdr:col>81</xdr:col>
      <xdr:colOff>101600</xdr:colOff>
      <xdr:row>108</xdr:row>
      <xdr:rowOff>144962</xdr:rowOff>
    </xdr:to>
    <xdr:sp macro="" textlink="">
      <xdr:nvSpPr>
        <xdr:cNvPr id="772" name="楕円 771"/>
        <xdr:cNvSpPr/>
      </xdr:nvSpPr>
      <xdr:spPr>
        <a:xfrm>
          <a:off x="15430500" y="1855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94162</xdr:rowOff>
    </xdr:from>
    <xdr:to>
      <xdr:col>85</xdr:col>
      <xdr:colOff>127000</xdr:colOff>
      <xdr:row>108</xdr:row>
      <xdr:rowOff>115388</xdr:rowOff>
    </xdr:to>
    <xdr:cxnSp macro="">
      <xdr:nvCxnSpPr>
        <xdr:cNvPr id="773" name="直線コネクタ 772"/>
        <xdr:cNvCxnSpPr/>
      </xdr:nvCxnSpPr>
      <xdr:spPr>
        <a:xfrm>
          <a:off x="15481300" y="18610762"/>
          <a:ext cx="8382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25400</xdr:rowOff>
    </xdr:from>
    <xdr:to>
      <xdr:col>76</xdr:col>
      <xdr:colOff>165100</xdr:colOff>
      <xdr:row>108</xdr:row>
      <xdr:rowOff>127000</xdr:rowOff>
    </xdr:to>
    <xdr:sp macro="" textlink="">
      <xdr:nvSpPr>
        <xdr:cNvPr id="774" name="楕円 773"/>
        <xdr:cNvSpPr/>
      </xdr:nvSpPr>
      <xdr:spPr>
        <a:xfrm>
          <a:off x="14541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76200</xdr:rowOff>
    </xdr:from>
    <xdr:to>
      <xdr:col>81</xdr:col>
      <xdr:colOff>50800</xdr:colOff>
      <xdr:row>108</xdr:row>
      <xdr:rowOff>94162</xdr:rowOff>
    </xdr:to>
    <xdr:cxnSp macro="">
      <xdr:nvCxnSpPr>
        <xdr:cNvPr id="775" name="直線コネクタ 774"/>
        <xdr:cNvCxnSpPr/>
      </xdr:nvCxnSpPr>
      <xdr:spPr>
        <a:xfrm>
          <a:off x="14592300" y="18592800"/>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5806</xdr:rowOff>
    </xdr:from>
    <xdr:to>
      <xdr:col>72</xdr:col>
      <xdr:colOff>38100</xdr:colOff>
      <xdr:row>108</xdr:row>
      <xdr:rowOff>107406</xdr:rowOff>
    </xdr:to>
    <xdr:sp macro="" textlink="">
      <xdr:nvSpPr>
        <xdr:cNvPr id="776" name="楕円 775"/>
        <xdr:cNvSpPr/>
      </xdr:nvSpPr>
      <xdr:spPr>
        <a:xfrm>
          <a:off x="13652500" y="1852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56606</xdr:rowOff>
    </xdr:from>
    <xdr:to>
      <xdr:col>76</xdr:col>
      <xdr:colOff>114300</xdr:colOff>
      <xdr:row>108</xdr:row>
      <xdr:rowOff>76200</xdr:rowOff>
    </xdr:to>
    <xdr:cxnSp macro="">
      <xdr:nvCxnSpPr>
        <xdr:cNvPr id="777" name="直線コネクタ 776"/>
        <xdr:cNvCxnSpPr/>
      </xdr:nvCxnSpPr>
      <xdr:spPr>
        <a:xfrm>
          <a:off x="13703300" y="1857320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157662</xdr:rowOff>
    </xdr:from>
    <xdr:to>
      <xdr:col>67</xdr:col>
      <xdr:colOff>101600</xdr:colOff>
      <xdr:row>108</xdr:row>
      <xdr:rowOff>87812</xdr:rowOff>
    </xdr:to>
    <xdr:sp macro="" textlink="">
      <xdr:nvSpPr>
        <xdr:cNvPr id="778" name="楕円 777"/>
        <xdr:cNvSpPr/>
      </xdr:nvSpPr>
      <xdr:spPr>
        <a:xfrm>
          <a:off x="12763500" y="1850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37012</xdr:rowOff>
    </xdr:from>
    <xdr:to>
      <xdr:col>71</xdr:col>
      <xdr:colOff>177800</xdr:colOff>
      <xdr:row>108</xdr:row>
      <xdr:rowOff>56606</xdr:rowOff>
    </xdr:to>
    <xdr:cxnSp macro="">
      <xdr:nvCxnSpPr>
        <xdr:cNvPr id="779" name="直線コネクタ 778"/>
        <xdr:cNvCxnSpPr/>
      </xdr:nvCxnSpPr>
      <xdr:spPr>
        <a:xfrm>
          <a:off x="12814300" y="18553612"/>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70048</xdr:rowOff>
    </xdr:from>
    <xdr:ext cx="405111" cy="259045"/>
    <xdr:sp macro="" textlink="">
      <xdr:nvSpPr>
        <xdr:cNvPr id="780" name="n_1aveValue【庁舎】&#10;有形固定資産減価償却率"/>
        <xdr:cNvSpPr txBox="1"/>
      </xdr:nvSpPr>
      <xdr:spPr>
        <a:xfrm>
          <a:off x="15266044" y="1772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35758</xdr:rowOff>
    </xdr:from>
    <xdr:ext cx="405111" cy="259045"/>
    <xdr:sp macro="" textlink="">
      <xdr:nvSpPr>
        <xdr:cNvPr id="781" name="n_2aveValue【庁舎】&#10;有形固定資産減価償却率"/>
        <xdr:cNvSpPr txBox="1"/>
      </xdr:nvSpPr>
      <xdr:spPr>
        <a:xfrm>
          <a:off x="14389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83111</xdr:rowOff>
    </xdr:from>
    <xdr:ext cx="405111" cy="259045"/>
    <xdr:sp macro="" textlink="">
      <xdr:nvSpPr>
        <xdr:cNvPr id="782" name="n_3aveValue【庁舎】&#10;有形固定資産減価償却率"/>
        <xdr:cNvSpPr txBox="1"/>
      </xdr:nvSpPr>
      <xdr:spPr>
        <a:xfrm>
          <a:off x="13500744" y="1774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783" name="n_4aveValue【庁舎】&#10;有形固定資産減価償却率"/>
        <xdr:cNvSpPr txBox="1"/>
      </xdr:nvSpPr>
      <xdr:spPr>
        <a:xfrm>
          <a:off x="12611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136089</xdr:rowOff>
    </xdr:from>
    <xdr:ext cx="405111" cy="259045"/>
    <xdr:sp macro="" textlink="">
      <xdr:nvSpPr>
        <xdr:cNvPr id="784" name="n_1mainValue【庁舎】&#10;有形固定資産減価償却率"/>
        <xdr:cNvSpPr txBox="1"/>
      </xdr:nvSpPr>
      <xdr:spPr>
        <a:xfrm>
          <a:off x="15266044" y="18652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118127</xdr:rowOff>
    </xdr:from>
    <xdr:ext cx="405111" cy="259045"/>
    <xdr:sp macro="" textlink="">
      <xdr:nvSpPr>
        <xdr:cNvPr id="785" name="n_2mainValue【庁舎】&#10;有形固定資産減価償却率"/>
        <xdr:cNvSpPr txBox="1"/>
      </xdr:nvSpPr>
      <xdr:spPr>
        <a:xfrm>
          <a:off x="14389744" y="186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98533</xdr:rowOff>
    </xdr:from>
    <xdr:ext cx="405111" cy="259045"/>
    <xdr:sp macro="" textlink="">
      <xdr:nvSpPr>
        <xdr:cNvPr id="786" name="n_3mainValue【庁舎】&#10;有形固定資産減価償却率"/>
        <xdr:cNvSpPr txBox="1"/>
      </xdr:nvSpPr>
      <xdr:spPr>
        <a:xfrm>
          <a:off x="13500744" y="1861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78939</xdr:rowOff>
    </xdr:from>
    <xdr:ext cx="405111" cy="259045"/>
    <xdr:sp macro="" textlink="">
      <xdr:nvSpPr>
        <xdr:cNvPr id="787" name="n_4mainValue【庁舎】&#10;有形固定資産減価償却率"/>
        <xdr:cNvSpPr txBox="1"/>
      </xdr:nvSpPr>
      <xdr:spPr>
        <a:xfrm>
          <a:off x="12611744" y="18595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8" name="正方形/長方形 78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9" name="正方形/長方形 78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0" name="正方形/長方形 78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1" name="正方形/長方形 79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2" name="正方形/長方形 79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3" name="正方形/長方形 79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4" name="正方形/長方形 79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5" name="正方形/長方形 79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6" name="テキスト ボックス 79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7" name="直線コネクタ 79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8" name="直線コネクタ 79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9" name="テキスト ボックス 79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0" name="直線コネクタ 79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1" name="テキスト ボックス 80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2" name="直線コネクタ 80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3" name="テキスト ボックス 80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4" name="直線コネクタ 80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5" name="テキスト ボックス 80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6" name="直線コネクタ 80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7" name="テキスト ボックス 80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8" name="直線コネクタ 80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9" name="テキスト ボックス 80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0" name="直線コネクタ 80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1" name="テキスト ボックス 81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77832</xdr:rowOff>
    </xdr:from>
    <xdr:to>
      <xdr:col>116</xdr:col>
      <xdr:colOff>62864</xdr:colOff>
      <xdr:row>108</xdr:row>
      <xdr:rowOff>53339</xdr:rowOff>
    </xdr:to>
    <xdr:cxnSp macro="">
      <xdr:nvCxnSpPr>
        <xdr:cNvPr id="813" name="直線コネクタ 812"/>
        <xdr:cNvCxnSpPr/>
      </xdr:nvCxnSpPr>
      <xdr:spPr>
        <a:xfrm flipV="1">
          <a:off x="22160864" y="17222832"/>
          <a:ext cx="0" cy="1347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814" name="【庁舎】&#10;一人当たり面積最小値テキスト"/>
        <xdr:cNvSpPr txBox="1"/>
      </xdr:nvSpPr>
      <xdr:spPr>
        <a:xfrm>
          <a:off x="22199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815" name="直線コネクタ 814"/>
        <xdr:cNvCxnSpPr/>
      </xdr:nvCxnSpPr>
      <xdr:spPr>
        <a:xfrm>
          <a:off x="22072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24509</xdr:rowOff>
    </xdr:from>
    <xdr:ext cx="469744" cy="259045"/>
    <xdr:sp macro="" textlink="">
      <xdr:nvSpPr>
        <xdr:cNvPr id="816" name="【庁舎】&#10;一人当たり面積最大値テキスト"/>
        <xdr:cNvSpPr txBox="1"/>
      </xdr:nvSpPr>
      <xdr:spPr>
        <a:xfrm>
          <a:off x="22199600" y="16998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77832</xdr:rowOff>
    </xdr:from>
    <xdr:to>
      <xdr:col>116</xdr:col>
      <xdr:colOff>152400</xdr:colOff>
      <xdr:row>100</xdr:row>
      <xdr:rowOff>77832</xdr:rowOff>
    </xdr:to>
    <xdr:cxnSp macro="">
      <xdr:nvCxnSpPr>
        <xdr:cNvPr id="817" name="直線コネクタ 816"/>
        <xdr:cNvCxnSpPr/>
      </xdr:nvCxnSpPr>
      <xdr:spPr>
        <a:xfrm>
          <a:off x="22072600" y="17222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110326</xdr:rowOff>
    </xdr:from>
    <xdr:ext cx="469744" cy="259045"/>
    <xdr:sp macro="" textlink="">
      <xdr:nvSpPr>
        <xdr:cNvPr id="818" name="【庁舎】&#10;一人当たり面積平均値テキスト"/>
        <xdr:cNvSpPr txBox="1"/>
      </xdr:nvSpPr>
      <xdr:spPr>
        <a:xfrm>
          <a:off x="22199600" y="18112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87449</xdr:rowOff>
    </xdr:from>
    <xdr:to>
      <xdr:col>116</xdr:col>
      <xdr:colOff>114300</xdr:colOff>
      <xdr:row>107</xdr:row>
      <xdr:rowOff>17599</xdr:rowOff>
    </xdr:to>
    <xdr:sp macro="" textlink="">
      <xdr:nvSpPr>
        <xdr:cNvPr id="819" name="フローチャート: 判断 818"/>
        <xdr:cNvSpPr/>
      </xdr:nvSpPr>
      <xdr:spPr>
        <a:xfrm>
          <a:off x="221107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79284</xdr:rowOff>
    </xdr:from>
    <xdr:to>
      <xdr:col>112</xdr:col>
      <xdr:colOff>38100</xdr:colOff>
      <xdr:row>107</xdr:row>
      <xdr:rowOff>9434</xdr:rowOff>
    </xdr:to>
    <xdr:sp macro="" textlink="">
      <xdr:nvSpPr>
        <xdr:cNvPr id="820" name="フローチャート: 判断 819"/>
        <xdr:cNvSpPr/>
      </xdr:nvSpPr>
      <xdr:spPr>
        <a:xfrm>
          <a:off x="21272500" y="1825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84182</xdr:rowOff>
    </xdr:from>
    <xdr:to>
      <xdr:col>107</xdr:col>
      <xdr:colOff>101600</xdr:colOff>
      <xdr:row>107</xdr:row>
      <xdr:rowOff>14332</xdr:rowOff>
    </xdr:to>
    <xdr:sp macro="" textlink="">
      <xdr:nvSpPr>
        <xdr:cNvPr id="821" name="フローチャート: 判断 820"/>
        <xdr:cNvSpPr/>
      </xdr:nvSpPr>
      <xdr:spPr>
        <a:xfrm>
          <a:off x="20383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102144</xdr:rowOff>
    </xdr:from>
    <xdr:to>
      <xdr:col>102</xdr:col>
      <xdr:colOff>165100</xdr:colOff>
      <xdr:row>107</xdr:row>
      <xdr:rowOff>32294</xdr:rowOff>
    </xdr:to>
    <xdr:sp macro="" textlink="">
      <xdr:nvSpPr>
        <xdr:cNvPr id="822" name="フローチャート: 判断 821"/>
        <xdr:cNvSpPr/>
      </xdr:nvSpPr>
      <xdr:spPr>
        <a:xfrm>
          <a:off x="19494500" y="1827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59689</xdr:rowOff>
    </xdr:from>
    <xdr:to>
      <xdr:col>98</xdr:col>
      <xdr:colOff>38100</xdr:colOff>
      <xdr:row>106</xdr:row>
      <xdr:rowOff>161289</xdr:rowOff>
    </xdr:to>
    <xdr:sp macro="" textlink="">
      <xdr:nvSpPr>
        <xdr:cNvPr id="823" name="フローチャート: 判断 822"/>
        <xdr:cNvSpPr/>
      </xdr:nvSpPr>
      <xdr:spPr>
        <a:xfrm>
          <a:off x="186055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4" name="テキスト ボックス 82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5" name="テキスト ボックス 82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6" name="テキスト ボックス 82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7" name="テキスト ボックス 82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8" name="テキスト ボックス 82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146231</xdr:rowOff>
    </xdr:from>
    <xdr:to>
      <xdr:col>116</xdr:col>
      <xdr:colOff>114300</xdr:colOff>
      <xdr:row>108</xdr:row>
      <xdr:rowOff>76381</xdr:rowOff>
    </xdr:to>
    <xdr:sp macro="" textlink="">
      <xdr:nvSpPr>
        <xdr:cNvPr id="829" name="楕円 828"/>
        <xdr:cNvSpPr/>
      </xdr:nvSpPr>
      <xdr:spPr>
        <a:xfrm>
          <a:off x="22110700" y="1849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61158</xdr:rowOff>
    </xdr:from>
    <xdr:ext cx="469744" cy="259045"/>
    <xdr:sp macro="" textlink="">
      <xdr:nvSpPr>
        <xdr:cNvPr id="830" name="【庁舎】&#10;一人当たり面積該当値テキスト"/>
        <xdr:cNvSpPr txBox="1"/>
      </xdr:nvSpPr>
      <xdr:spPr>
        <a:xfrm>
          <a:off x="22199600" y="18406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147864</xdr:rowOff>
    </xdr:from>
    <xdr:to>
      <xdr:col>112</xdr:col>
      <xdr:colOff>38100</xdr:colOff>
      <xdr:row>108</xdr:row>
      <xdr:rowOff>78014</xdr:rowOff>
    </xdr:to>
    <xdr:sp macro="" textlink="">
      <xdr:nvSpPr>
        <xdr:cNvPr id="831" name="楕円 830"/>
        <xdr:cNvSpPr/>
      </xdr:nvSpPr>
      <xdr:spPr>
        <a:xfrm>
          <a:off x="21272500" y="1849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25581</xdr:rowOff>
    </xdr:from>
    <xdr:to>
      <xdr:col>116</xdr:col>
      <xdr:colOff>63500</xdr:colOff>
      <xdr:row>108</xdr:row>
      <xdr:rowOff>27214</xdr:rowOff>
    </xdr:to>
    <xdr:cxnSp macro="">
      <xdr:nvCxnSpPr>
        <xdr:cNvPr id="832" name="直線コネクタ 831"/>
        <xdr:cNvCxnSpPr/>
      </xdr:nvCxnSpPr>
      <xdr:spPr>
        <a:xfrm flipV="1">
          <a:off x="21323300" y="18542181"/>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149498</xdr:rowOff>
    </xdr:from>
    <xdr:to>
      <xdr:col>107</xdr:col>
      <xdr:colOff>101600</xdr:colOff>
      <xdr:row>108</xdr:row>
      <xdr:rowOff>79648</xdr:rowOff>
    </xdr:to>
    <xdr:sp macro="" textlink="">
      <xdr:nvSpPr>
        <xdr:cNvPr id="833" name="楕円 832"/>
        <xdr:cNvSpPr/>
      </xdr:nvSpPr>
      <xdr:spPr>
        <a:xfrm>
          <a:off x="20383500" y="1849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27214</xdr:rowOff>
    </xdr:from>
    <xdr:to>
      <xdr:col>111</xdr:col>
      <xdr:colOff>177800</xdr:colOff>
      <xdr:row>108</xdr:row>
      <xdr:rowOff>28848</xdr:rowOff>
    </xdr:to>
    <xdr:cxnSp macro="">
      <xdr:nvCxnSpPr>
        <xdr:cNvPr id="834" name="直線コネクタ 833"/>
        <xdr:cNvCxnSpPr/>
      </xdr:nvCxnSpPr>
      <xdr:spPr>
        <a:xfrm flipV="1">
          <a:off x="20434300" y="18543814"/>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149498</xdr:rowOff>
    </xdr:from>
    <xdr:to>
      <xdr:col>102</xdr:col>
      <xdr:colOff>165100</xdr:colOff>
      <xdr:row>108</xdr:row>
      <xdr:rowOff>79648</xdr:rowOff>
    </xdr:to>
    <xdr:sp macro="" textlink="">
      <xdr:nvSpPr>
        <xdr:cNvPr id="835" name="楕円 834"/>
        <xdr:cNvSpPr/>
      </xdr:nvSpPr>
      <xdr:spPr>
        <a:xfrm>
          <a:off x="19494500" y="1849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28848</xdr:rowOff>
    </xdr:from>
    <xdr:to>
      <xdr:col>107</xdr:col>
      <xdr:colOff>50800</xdr:colOff>
      <xdr:row>108</xdr:row>
      <xdr:rowOff>28848</xdr:rowOff>
    </xdr:to>
    <xdr:cxnSp macro="">
      <xdr:nvCxnSpPr>
        <xdr:cNvPr id="836" name="直線コネクタ 835"/>
        <xdr:cNvCxnSpPr/>
      </xdr:nvCxnSpPr>
      <xdr:spPr>
        <a:xfrm>
          <a:off x="19545300" y="185454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149498</xdr:rowOff>
    </xdr:from>
    <xdr:to>
      <xdr:col>98</xdr:col>
      <xdr:colOff>38100</xdr:colOff>
      <xdr:row>108</xdr:row>
      <xdr:rowOff>79648</xdr:rowOff>
    </xdr:to>
    <xdr:sp macro="" textlink="">
      <xdr:nvSpPr>
        <xdr:cNvPr id="837" name="楕円 836"/>
        <xdr:cNvSpPr/>
      </xdr:nvSpPr>
      <xdr:spPr>
        <a:xfrm>
          <a:off x="18605500" y="1849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28848</xdr:rowOff>
    </xdr:from>
    <xdr:to>
      <xdr:col>102</xdr:col>
      <xdr:colOff>114300</xdr:colOff>
      <xdr:row>108</xdr:row>
      <xdr:rowOff>28848</xdr:rowOff>
    </xdr:to>
    <xdr:cxnSp macro="">
      <xdr:nvCxnSpPr>
        <xdr:cNvPr id="838" name="直線コネクタ 837"/>
        <xdr:cNvCxnSpPr/>
      </xdr:nvCxnSpPr>
      <xdr:spPr>
        <a:xfrm>
          <a:off x="18656300" y="185454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25961</xdr:rowOff>
    </xdr:from>
    <xdr:ext cx="469744" cy="259045"/>
    <xdr:sp macro="" textlink="">
      <xdr:nvSpPr>
        <xdr:cNvPr id="839" name="n_1aveValue【庁舎】&#10;一人当たり面積"/>
        <xdr:cNvSpPr txBox="1"/>
      </xdr:nvSpPr>
      <xdr:spPr>
        <a:xfrm>
          <a:off x="21075727" y="1802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30859</xdr:rowOff>
    </xdr:from>
    <xdr:ext cx="469744" cy="259045"/>
    <xdr:sp macro="" textlink="">
      <xdr:nvSpPr>
        <xdr:cNvPr id="840" name="n_2aveValue【庁舎】&#10;一人当たり面積"/>
        <xdr:cNvSpPr txBox="1"/>
      </xdr:nvSpPr>
      <xdr:spPr>
        <a:xfrm>
          <a:off x="201994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48821</xdr:rowOff>
    </xdr:from>
    <xdr:ext cx="469744" cy="259045"/>
    <xdr:sp macro="" textlink="">
      <xdr:nvSpPr>
        <xdr:cNvPr id="841" name="n_3aveValue【庁舎】&#10;一人当たり面積"/>
        <xdr:cNvSpPr txBox="1"/>
      </xdr:nvSpPr>
      <xdr:spPr>
        <a:xfrm>
          <a:off x="19310427" y="18051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6366</xdr:rowOff>
    </xdr:from>
    <xdr:ext cx="469744" cy="259045"/>
    <xdr:sp macro="" textlink="">
      <xdr:nvSpPr>
        <xdr:cNvPr id="842" name="n_4aveValue【庁舎】&#10;一人当たり面積"/>
        <xdr:cNvSpPr txBox="1"/>
      </xdr:nvSpPr>
      <xdr:spPr>
        <a:xfrm>
          <a:off x="18421427" y="1800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69141</xdr:rowOff>
    </xdr:from>
    <xdr:ext cx="469744" cy="259045"/>
    <xdr:sp macro="" textlink="">
      <xdr:nvSpPr>
        <xdr:cNvPr id="843" name="n_1mainValue【庁舎】&#10;一人当たり面積"/>
        <xdr:cNvSpPr txBox="1"/>
      </xdr:nvSpPr>
      <xdr:spPr>
        <a:xfrm>
          <a:off x="21075727" y="1858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70775</xdr:rowOff>
    </xdr:from>
    <xdr:ext cx="469744" cy="259045"/>
    <xdr:sp macro="" textlink="">
      <xdr:nvSpPr>
        <xdr:cNvPr id="844" name="n_2mainValue【庁舎】&#10;一人当たり面積"/>
        <xdr:cNvSpPr txBox="1"/>
      </xdr:nvSpPr>
      <xdr:spPr>
        <a:xfrm>
          <a:off x="20199427" y="18587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70775</xdr:rowOff>
    </xdr:from>
    <xdr:ext cx="469744" cy="259045"/>
    <xdr:sp macro="" textlink="">
      <xdr:nvSpPr>
        <xdr:cNvPr id="845" name="n_3mainValue【庁舎】&#10;一人当たり面積"/>
        <xdr:cNvSpPr txBox="1"/>
      </xdr:nvSpPr>
      <xdr:spPr>
        <a:xfrm>
          <a:off x="19310427" y="18587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70775</xdr:rowOff>
    </xdr:from>
    <xdr:ext cx="469744" cy="259045"/>
    <xdr:sp macro="" textlink="">
      <xdr:nvSpPr>
        <xdr:cNvPr id="846" name="n_4mainValue【庁舎】&#10;一人当たり面積"/>
        <xdr:cNvSpPr txBox="1"/>
      </xdr:nvSpPr>
      <xdr:spPr>
        <a:xfrm>
          <a:off x="18421427" y="18587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7" name="正方形/長方形 84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8" name="正方形/長方形 84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9" name="テキスト ボックス 84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類似団体と比較して有形固定資産減価償却率は高い傾向であり、その中でも特に高い施設は、「体育館・プール」「消防施設」「庁舎」となっている。</a:t>
          </a:r>
        </a:p>
        <a:p>
          <a:r>
            <a:rPr kumimoji="1" lang="ja-JP" altLang="en-US" sz="1300">
              <a:latin typeface="ＭＳ Ｐゴシック" panose="020B0600070205080204" pitchFamily="50" charset="-128"/>
              <a:ea typeface="ＭＳ Ｐゴシック" panose="020B0600070205080204" pitchFamily="50" charset="-128"/>
            </a:rPr>
            <a:t>　償却率が高い施設のうち「庁舎」については、第一庁舎が築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年以上である。老朽化が著しい本庁舎について、新庁舎を整備し（令和</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年度開庁予定）償却率の改善を図る。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また、新庁舎整備とあわせて文化・スポーツ複合施設整備（令和 </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年度供用開始予定）も行われ「体育館・プール」「市民会館」の償却率の改善を図る。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「消防施設」については、消防団詰所が築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年以上のため、施設の改修計画を策定予定である。計画に基づき適正な管理を推進していく。</a:t>
          </a:r>
        </a:p>
        <a:p>
          <a:r>
            <a:rPr kumimoji="1" lang="ja-JP" altLang="en-US" sz="1300">
              <a:latin typeface="ＭＳ Ｐゴシック" panose="020B0600070205080204" pitchFamily="50" charset="-128"/>
              <a:ea typeface="ＭＳ Ｐゴシック" panose="020B0600070205080204" pitchFamily="50" charset="-128"/>
            </a:rPr>
            <a:t>　償却率が低い施設の図書館については、建築年数が比較的新しく改修等を行っているため償却率が低くなっている。</a:t>
          </a:r>
        </a:p>
        <a:p>
          <a:r>
            <a:rPr kumimoji="1" lang="ja-JP" altLang="en-US" sz="1300">
              <a:latin typeface="ＭＳ Ｐゴシック" panose="020B0600070205080204" pitchFamily="50" charset="-128"/>
              <a:ea typeface="ＭＳ Ｐゴシック" panose="020B0600070205080204" pitchFamily="50" charset="-128"/>
            </a:rPr>
            <a:t>　今後、公共施設の老朽化に対し投資が増加することは確実であり、将来の利用需要の分析や施設の統廃合をはじめとした複合化を想定したうえで、適切な施設管理を図っていく。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栃木県高根沢町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28,803
28,372
70.87
10,926,231
10,517,655
360,034
6,999,708
7,326,559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財政力指数は３ヶ年の平均値で算出している。令和５年度は前年度と比較して</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ｐ減で推移し、全国平均、県平均をいずれも上回っている。今後も高齢化による社会福祉費等の財政需要が増加する見込みであり、税収をはじめとした歳入の安定的な確保により財政基盤の安定を図り、財政力指数の維持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36286</xdr:rowOff>
    </xdr:from>
    <xdr:to>
      <xdr:col>23</xdr:col>
      <xdr:colOff>133350</xdr:colOff>
      <xdr:row>44</xdr:row>
      <xdr:rowOff>130628</xdr:rowOff>
    </xdr:to>
    <xdr:cxnSp macro="">
      <xdr:nvCxnSpPr>
        <xdr:cNvPr id="66" name="直線コネクタ 65"/>
        <xdr:cNvCxnSpPr/>
      </xdr:nvCxnSpPr>
      <xdr:spPr>
        <a:xfrm flipV="1">
          <a:off x="4953000" y="6037036"/>
          <a:ext cx="0" cy="16373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122663</xdr:rowOff>
    </xdr:from>
    <xdr:ext cx="762000" cy="259045"/>
    <xdr:sp macro="" textlink="">
      <xdr:nvSpPr>
        <xdr:cNvPr id="69" name="財政力最大値テキスト"/>
        <xdr:cNvSpPr txBox="1"/>
      </xdr:nvSpPr>
      <xdr:spPr>
        <a:xfrm>
          <a:off x="5041900" y="578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36286</xdr:rowOff>
    </xdr:from>
    <xdr:to>
      <xdr:col>24</xdr:col>
      <xdr:colOff>12700</xdr:colOff>
      <xdr:row>35</xdr:row>
      <xdr:rowOff>36286</xdr:rowOff>
    </xdr:to>
    <xdr:cxnSp macro="">
      <xdr:nvCxnSpPr>
        <xdr:cNvPr id="70" name="直線コネクタ 69"/>
        <xdr:cNvCxnSpPr/>
      </xdr:nvCxnSpPr>
      <xdr:spPr>
        <a:xfrm>
          <a:off x="4864100" y="603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23585</xdr:rowOff>
    </xdr:from>
    <xdr:to>
      <xdr:col>23</xdr:col>
      <xdr:colOff>133350</xdr:colOff>
      <xdr:row>40</xdr:row>
      <xdr:rowOff>58057</xdr:rowOff>
    </xdr:to>
    <xdr:cxnSp macro="">
      <xdr:nvCxnSpPr>
        <xdr:cNvPr id="71" name="直線コネクタ 70"/>
        <xdr:cNvCxnSpPr/>
      </xdr:nvCxnSpPr>
      <xdr:spPr>
        <a:xfrm>
          <a:off x="4114800" y="6881585"/>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65512</xdr:rowOff>
    </xdr:from>
    <xdr:ext cx="762000" cy="259045"/>
    <xdr:sp macro="" textlink="">
      <xdr:nvSpPr>
        <xdr:cNvPr id="72" name="財政力平均値テキスト"/>
        <xdr:cNvSpPr txBox="1"/>
      </xdr:nvSpPr>
      <xdr:spPr>
        <a:xfrm>
          <a:off x="5041900" y="69235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93435</xdr:rowOff>
    </xdr:from>
    <xdr:to>
      <xdr:col>23</xdr:col>
      <xdr:colOff>184150</xdr:colOff>
      <xdr:row>41</xdr:row>
      <xdr:rowOff>23585</xdr:rowOff>
    </xdr:to>
    <xdr:sp macro="" textlink="">
      <xdr:nvSpPr>
        <xdr:cNvPr id="73" name="フローチャート: 判断 72"/>
        <xdr:cNvSpPr/>
      </xdr:nvSpPr>
      <xdr:spPr>
        <a:xfrm>
          <a:off x="4902200" y="69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6350</xdr:rowOff>
    </xdr:from>
    <xdr:to>
      <xdr:col>19</xdr:col>
      <xdr:colOff>133350</xdr:colOff>
      <xdr:row>40</xdr:row>
      <xdr:rowOff>23585</xdr:rowOff>
    </xdr:to>
    <xdr:cxnSp macro="">
      <xdr:nvCxnSpPr>
        <xdr:cNvPr id="74" name="直線コネクタ 73"/>
        <xdr:cNvCxnSpPr/>
      </xdr:nvCxnSpPr>
      <xdr:spPr>
        <a:xfrm>
          <a:off x="3225800" y="68643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5" name="フローチャート: 判断 74"/>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162577</xdr:rowOff>
    </xdr:from>
    <xdr:ext cx="736600" cy="259045"/>
    <xdr:sp macro="" textlink="">
      <xdr:nvSpPr>
        <xdr:cNvPr id="76" name="テキスト ボックス 75"/>
        <xdr:cNvSpPr txBox="1"/>
      </xdr:nvSpPr>
      <xdr:spPr>
        <a:xfrm>
          <a:off x="3733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143328</xdr:rowOff>
    </xdr:from>
    <xdr:to>
      <xdr:col>15</xdr:col>
      <xdr:colOff>82550</xdr:colOff>
      <xdr:row>40</xdr:row>
      <xdr:rowOff>6350</xdr:rowOff>
    </xdr:to>
    <xdr:cxnSp macro="">
      <xdr:nvCxnSpPr>
        <xdr:cNvPr id="77" name="直線コネクタ 76"/>
        <xdr:cNvCxnSpPr/>
      </xdr:nvCxnSpPr>
      <xdr:spPr>
        <a:xfrm>
          <a:off x="2336800" y="682987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58965</xdr:rowOff>
    </xdr:from>
    <xdr:to>
      <xdr:col>15</xdr:col>
      <xdr:colOff>133350</xdr:colOff>
      <xdr:row>40</xdr:row>
      <xdr:rowOff>160565</xdr:rowOff>
    </xdr:to>
    <xdr:sp macro="" textlink="">
      <xdr:nvSpPr>
        <xdr:cNvPr id="78" name="フローチャート: 判断 77"/>
        <xdr:cNvSpPr/>
      </xdr:nvSpPr>
      <xdr:spPr>
        <a:xfrm>
          <a:off x="3175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145342</xdr:rowOff>
    </xdr:from>
    <xdr:ext cx="762000" cy="259045"/>
    <xdr:sp macro="" textlink="">
      <xdr:nvSpPr>
        <xdr:cNvPr id="79" name="テキスト ボックス 78"/>
        <xdr:cNvSpPr txBox="1"/>
      </xdr:nvSpPr>
      <xdr:spPr>
        <a:xfrm>
          <a:off x="2844800" y="700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143328</xdr:rowOff>
    </xdr:from>
    <xdr:to>
      <xdr:col>11</xdr:col>
      <xdr:colOff>31750</xdr:colOff>
      <xdr:row>39</xdr:row>
      <xdr:rowOff>143328</xdr:rowOff>
    </xdr:to>
    <xdr:cxnSp macro="">
      <xdr:nvCxnSpPr>
        <xdr:cNvPr id="80" name="直線コネクタ 79"/>
        <xdr:cNvCxnSpPr/>
      </xdr:nvCxnSpPr>
      <xdr:spPr>
        <a:xfrm>
          <a:off x="1447800" y="68298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161472</xdr:rowOff>
    </xdr:from>
    <xdr:to>
      <xdr:col>11</xdr:col>
      <xdr:colOff>82550</xdr:colOff>
      <xdr:row>40</xdr:row>
      <xdr:rowOff>91622</xdr:rowOff>
    </xdr:to>
    <xdr:sp macro="" textlink="">
      <xdr:nvSpPr>
        <xdr:cNvPr id="81" name="フローチャート: 判断 80"/>
        <xdr:cNvSpPr/>
      </xdr:nvSpPr>
      <xdr:spPr>
        <a:xfrm>
          <a:off x="2286000" y="684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76399</xdr:rowOff>
    </xdr:from>
    <xdr:ext cx="762000" cy="259045"/>
    <xdr:sp macro="" textlink="">
      <xdr:nvSpPr>
        <xdr:cNvPr id="82" name="テキスト ボックス 81"/>
        <xdr:cNvSpPr txBox="1"/>
      </xdr:nvSpPr>
      <xdr:spPr>
        <a:xfrm>
          <a:off x="1955800" y="6934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58965</xdr:rowOff>
    </xdr:from>
    <xdr:to>
      <xdr:col>7</xdr:col>
      <xdr:colOff>31750</xdr:colOff>
      <xdr:row>40</xdr:row>
      <xdr:rowOff>160565</xdr:rowOff>
    </xdr:to>
    <xdr:sp macro="" textlink="">
      <xdr:nvSpPr>
        <xdr:cNvPr id="83" name="フローチャート: 判断 82"/>
        <xdr:cNvSpPr/>
      </xdr:nvSpPr>
      <xdr:spPr>
        <a:xfrm>
          <a:off x="1397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145342</xdr:rowOff>
    </xdr:from>
    <xdr:ext cx="762000" cy="259045"/>
    <xdr:sp macro="" textlink="">
      <xdr:nvSpPr>
        <xdr:cNvPr id="84" name="テキスト ボックス 83"/>
        <xdr:cNvSpPr txBox="1"/>
      </xdr:nvSpPr>
      <xdr:spPr>
        <a:xfrm>
          <a:off x="1066800" y="700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7257</xdr:rowOff>
    </xdr:from>
    <xdr:to>
      <xdr:col>23</xdr:col>
      <xdr:colOff>184150</xdr:colOff>
      <xdr:row>40</xdr:row>
      <xdr:rowOff>108857</xdr:rowOff>
    </xdr:to>
    <xdr:sp macro="" textlink="">
      <xdr:nvSpPr>
        <xdr:cNvPr id="90" name="楕円 89"/>
        <xdr:cNvSpPr/>
      </xdr:nvSpPr>
      <xdr:spPr>
        <a:xfrm>
          <a:off x="49022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23784</xdr:rowOff>
    </xdr:from>
    <xdr:ext cx="762000" cy="259045"/>
    <xdr:sp macro="" textlink="">
      <xdr:nvSpPr>
        <xdr:cNvPr id="91" name="財政力該当値テキスト"/>
        <xdr:cNvSpPr txBox="1"/>
      </xdr:nvSpPr>
      <xdr:spPr>
        <a:xfrm>
          <a:off x="5041900" y="671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144235</xdr:rowOff>
    </xdr:from>
    <xdr:to>
      <xdr:col>19</xdr:col>
      <xdr:colOff>184150</xdr:colOff>
      <xdr:row>40</xdr:row>
      <xdr:rowOff>74385</xdr:rowOff>
    </xdr:to>
    <xdr:sp macro="" textlink="">
      <xdr:nvSpPr>
        <xdr:cNvPr id="92" name="楕円 91"/>
        <xdr:cNvSpPr/>
      </xdr:nvSpPr>
      <xdr:spPr>
        <a:xfrm>
          <a:off x="4064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84562</xdr:rowOff>
    </xdr:from>
    <xdr:ext cx="736600" cy="259045"/>
    <xdr:sp macro="" textlink="">
      <xdr:nvSpPr>
        <xdr:cNvPr id="93" name="テキスト ボックス 92"/>
        <xdr:cNvSpPr txBox="1"/>
      </xdr:nvSpPr>
      <xdr:spPr>
        <a:xfrm>
          <a:off x="3733800" y="6599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127000</xdr:rowOff>
    </xdr:from>
    <xdr:to>
      <xdr:col>15</xdr:col>
      <xdr:colOff>133350</xdr:colOff>
      <xdr:row>40</xdr:row>
      <xdr:rowOff>57150</xdr:rowOff>
    </xdr:to>
    <xdr:sp macro="" textlink="">
      <xdr:nvSpPr>
        <xdr:cNvPr id="94" name="楕円 93"/>
        <xdr:cNvSpPr/>
      </xdr:nvSpPr>
      <xdr:spPr>
        <a:xfrm>
          <a:off x="3175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67327</xdr:rowOff>
    </xdr:from>
    <xdr:ext cx="762000" cy="259045"/>
    <xdr:sp macro="" textlink="">
      <xdr:nvSpPr>
        <xdr:cNvPr id="95" name="テキスト ボックス 94"/>
        <xdr:cNvSpPr txBox="1"/>
      </xdr:nvSpPr>
      <xdr:spPr>
        <a:xfrm>
          <a:off x="2844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92528</xdr:rowOff>
    </xdr:from>
    <xdr:to>
      <xdr:col>11</xdr:col>
      <xdr:colOff>82550</xdr:colOff>
      <xdr:row>40</xdr:row>
      <xdr:rowOff>22678</xdr:rowOff>
    </xdr:to>
    <xdr:sp macro="" textlink="">
      <xdr:nvSpPr>
        <xdr:cNvPr id="96" name="楕円 95"/>
        <xdr:cNvSpPr/>
      </xdr:nvSpPr>
      <xdr:spPr>
        <a:xfrm>
          <a:off x="2286000" y="677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32855</xdr:rowOff>
    </xdr:from>
    <xdr:ext cx="762000" cy="259045"/>
    <xdr:sp macro="" textlink="">
      <xdr:nvSpPr>
        <xdr:cNvPr id="97" name="テキスト ボックス 96"/>
        <xdr:cNvSpPr txBox="1"/>
      </xdr:nvSpPr>
      <xdr:spPr>
        <a:xfrm>
          <a:off x="1955800" y="654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92528</xdr:rowOff>
    </xdr:from>
    <xdr:to>
      <xdr:col>7</xdr:col>
      <xdr:colOff>31750</xdr:colOff>
      <xdr:row>40</xdr:row>
      <xdr:rowOff>22678</xdr:rowOff>
    </xdr:to>
    <xdr:sp macro="" textlink="">
      <xdr:nvSpPr>
        <xdr:cNvPr id="98" name="楕円 97"/>
        <xdr:cNvSpPr/>
      </xdr:nvSpPr>
      <xdr:spPr>
        <a:xfrm>
          <a:off x="1397000" y="677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32855</xdr:rowOff>
    </xdr:from>
    <xdr:ext cx="762000" cy="259045"/>
    <xdr:sp macro="" textlink="">
      <xdr:nvSpPr>
        <xdr:cNvPr id="99" name="テキスト ボックス 98"/>
        <xdr:cNvSpPr txBox="1"/>
      </xdr:nvSpPr>
      <xdr:spPr>
        <a:xfrm>
          <a:off x="1066800" y="654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0.9p</a:t>
          </a:r>
          <a:r>
            <a:rPr kumimoji="1" lang="ja-JP" altLang="en-US" sz="1300">
              <a:latin typeface="ＭＳ Ｐゴシック" panose="020B0600070205080204" pitchFamily="50" charset="-128"/>
              <a:ea typeface="ＭＳ Ｐゴシック" panose="020B0600070205080204" pitchFamily="50" charset="-128"/>
            </a:rPr>
            <a:t>増加したものの、全国平均、県平均をいずれも下回っている。経常収支比率は一般的に</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％が適正水準といわれており、比較的良好な水準を確保しているものの、今後は普通建設事業の増加に伴い公債費増加の懸念要因があることから、事業等の見直しにより財源の効果的な配分に努めていく。</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88265</xdr:rowOff>
    </xdr:from>
    <xdr:to>
      <xdr:col>23</xdr:col>
      <xdr:colOff>133350</xdr:colOff>
      <xdr:row>67</xdr:row>
      <xdr:rowOff>168487</xdr:rowOff>
    </xdr:to>
    <xdr:cxnSp macro="">
      <xdr:nvCxnSpPr>
        <xdr:cNvPr id="129" name="直線コネクタ 128"/>
        <xdr:cNvCxnSpPr/>
      </xdr:nvCxnSpPr>
      <xdr:spPr>
        <a:xfrm flipV="1">
          <a:off x="4953000" y="10203815"/>
          <a:ext cx="0" cy="14518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140564</xdr:rowOff>
    </xdr:from>
    <xdr:ext cx="762000" cy="259045"/>
    <xdr:sp macro="" textlink="">
      <xdr:nvSpPr>
        <xdr:cNvPr id="130" name="財政構造の弾力性最小値テキスト"/>
        <xdr:cNvSpPr txBox="1"/>
      </xdr:nvSpPr>
      <xdr:spPr>
        <a:xfrm>
          <a:off x="5041900" y="1162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168487</xdr:rowOff>
    </xdr:from>
    <xdr:to>
      <xdr:col>24</xdr:col>
      <xdr:colOff>12700</xdr:colOff>
      <xdr:row>67</xdr:row>
      <xdr:rowOff>168487</xdr:rowOff>
    </xdr:to>
    <xdr:cxnSp macro="">
      <xdr:nvCxnSpPr>
        <xdr:cNvPr id="131" name="直線コネクタ 130"/>
        <xdr:cNvCxnSpPr/>
      </xdr:nvCxnSpPr>
      <xdr:spPr>
        <a:xfrm>
          <a:off x="4864100" y="1165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3192</xdr:rowOff>
    </xdr:from>
    <xdr:ext cx="762000" cy="259045"/>
    <xdr:sp macro="" textlink="">
      <xdr:nvSpPr>
        <xdr:cNvPr id="132" name="財政構造の弾力性最大値テキスト"/>
        <xdr:cNvSpPr txBox="1"/>
      </xdr:nvSpPr>
      <xdr:spPr>
        <a:xfrm>
          <a:off x="5041900" y="994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88265</xdr:rowOff>
    </xdr:from>
    <xdr:to>
      <xdr:col>24</xdr:col>
      <xdr:colOff>12700</xdr:colOff>
      <xdr:row>59</xdr:row>
      <xdr:rowOff>88265</xdr:rowOff>
    </xdr:to>
    <xdr:cxnSp macro="">
      <xdr:nvCxnSpPr>
        <xdr:cNvPr id="133" name="直線コネクタ 132"/>
        <xdr:cNvCxnSpPr/>
      </xdr:nvCxnSpPr>
      <xdr:spPr>
        <a:xfrm>
          <a:off x="4864100" y="1020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90170</xdr:rowOff>
    </xdr:from>
    <xdr:to>
      <xdr:col>23</xdr:col>
      <xdr:colOff>133350</xdr:colOff>
      <xdr:row>63</xdr:row>
      <xdr:rowOff>126365</xdr:rowOff>
    </xdr:to>
    <xdr:cxnSp macro="">
      <xdr:nvCxnSpPr>
        <xdr:cNvPr id="134" name="直線コネクタ 133"/>
        <xdr:cNvCxnSpPr/>
      </xdr:nvCxnSpPr>
      <xdr:spPr>
        <a:xfrm>
          <a:off x="4114800" y="1089152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37058</xdr:rowOff>
    </xdr:from>
    <xdr:ext cx="762000" cy="259045"/>
    <xdr:sp macro="" textlink="">
      <xdr:nvSpPr>
        <xdr:cNvPr id="135" name="財政構造の弾力性平均値テキスト"/>
        <xdr:cNvSpPr txBox="1"/>
      </xdr:nvSpPr>
      <xdr:spPr>
        <a:xfrm>
          <a:off x="5041900" y="110098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64981</xdr:rowOff>
    </xdr:from>
    <xdr:to>
      <xdr:col>23</xdr:col>
      <xdr:colOff>184150</xdr:colOff>
      <xdr:row>64</xdr:row>
      <xdr:rowOff>166581</xdr:rowOff>
    </xdr:to>
    <xdr:sp macro="" textlink="">
      <xdr:nvSpPr>
        <xdr:cNvPr id="136" name="フローチャート: 判断 135"/>
        <xdr:cNvSpPr/>
      </xdr:nvSpPr>
      <xdr:spPr>
        <a:xfrm>
          <a:off x="4902200" y="11037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99271</xdr:rowOff>
    </xdr:from>
    <xdr:to>
      <xdr:col>19</xdr:col>
      <xdr:colOff>133350</xdr:colOff>
      <xdr:row>63</xdr:row>
      <xdr:rowOff>90170</xdr:rowOff>
    </xdr:to>
    <xdr:cxnSp macro="">
      <xdr:nvCxnSpPr>
        <xdr:cNvPr id="137" name="直線コネクタ 136"/>
        <xdr:cNvCxnSpPr/>
      </xdr:nvCxnSpPr>
      <xdr:spPr>
        <a:xfrm>
          <a:off x="3225800" y="10557721"/>
          <a:ext cx="889000" cy="333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64981</xdr:rowOff>
    </xdr:from>
    <xdr:to>
      <xdr:col>19</xdr:col>
      <xdr:colOff>184150</xdr:colOff>
      <xdr:row>64</xdr:row>
      <xdr:rowOff>166581</xdr:rowOff>
    </xdr:to>
    <xdr:sp macro="" textlink="">
      <xdr:nvSpPr>
        <xdr:cNvPr id="138" name="フローチャート: 判断 137"/>
        <xdr:cNvSpPr/>
      </xdr:nvSpPr>
      <xdr:spPr>
        <a:xfrm>
          <a:off x="4064000" y="11037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151358</xdr:rowOff>
    </xdr:from>
    <xdr:ext cx="736600" cy="259045"/>
    <xdr:sp macro="" textlink="">
      <xdr:nvSpPr>
        <xdr:cNvPr id="139" name="テキスト ボックス 138"/>
        <xdr:cNvSpPr txBox="1"/>
      </xdr:nvSpPr>
      <xdr:spPr>
        <a:xfrm>
          <a:off x="3733800" y="11124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99271</xdr:rowOff>
    </xdr:from>
    <xdr:to>
      <xdr:col>15</xdr:col>
      <xdr:colOff>82550</xdr:colOff>
      <xdr:row>62</xdr:row>
      <xdr:rowOff>149013</xdr:rowOff>
    </xdr:to>
    <xdr:cxnSp macro="">
      <xdr:nvCxnSpPr>
        <xdr:cNvPr id="140" name="直線コネクタ 139"/>
        <xdr:cNvCxnSpPr/>
      </xdr:nvCxnSpPr>
      <xdr:spPr>
        <a:xfrm flipV="1">
          <a:off x="2336800" y="10557721"/>
          <a:ext cx="889000" cy="22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95673</xdr:rowOff>
    </xdr:from>
    <xdr:to>
      <xdr:col>15</xdr:col>
      <xdr:colOff>133350</xdr:colOff>
      <xdr:row>64</xdr:row>
      <xdr:rowOff>25823</xdr:rowOff>
    </xdr:to>
    <xdr:sp macro="" textlink="">
      <xdr:nvSpPr>
        <xdr:cNvPr id="141" name="フローチャート: 判断 140"/>
        <xdr:cNvSpPr/>
      </xdr:nvSpPr>
      <xdr:spPr>
        <a:xfrm>
          <a:off x="3175000" y="108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10600</xdr:rowOff>
    </xdr:from>
    <xdr:ext cx="762000" cy="259045"/>
    <xdr:sp macro="" textlink="">
      <xdr:nvSpPr>
        <xdr:cNvPr id="142" name="テキスト ボックス 141"/>
        <xdr:cNvSpPr txBox="1"/>
      </xdr:nvSpPr>
      <xdr:spPr>
        <a:xfrm>
          <a:off x="2844800" y="1098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149013</xdr:rowOff>
    </xdr:from>
    <xdr:to>
      <xdr:col>11</xdr:col>
      <xdr:colOff>31750</xdr:colOff>
      <xdr:row>63</xdr:row>
      <xdr:rowOff>86148</xdr:rowOff>
    </xdr:to>
    <xdr:cxnSp macro="">
      <xdr:nvCxnSpPr>
        <xdr:cNvPr id="143" name="直線コネクタ 142"/>
        <xdr:cNvCxnSpPr/>
      </xdr:nvCxnSpPr>
      <xdr:spPr>
        <a:xfrm flipV="1">
          <a:off x="1447800" y="10778913"/>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105198</xdr:rowOff>
    </xdr:from>
    <xdr:to>
      <xdr:col>11</xdr:col>
      <xdr:colOff>82550</xdr:colOff>
      <xdr:row>65</xdr:row>
      <xdr:rowOff>35348</xdr:rowOff>
    </xdr:to>
    <xdr:sp macro="" textlink="">
      <xdr:nvSpPr>
        <xdr:cNvPr id="144" name="フローチャート: 判断 143"/>
        <xdr:cNvSpPr/>
      </xdr:nvSpPr>
      <xdr:spPr>
        <a:xfrm>
          <a:off x="2286000" y="1107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20125</xdr:rowOff>
    </xdr:from>
    <xdr:ext cx="762000" cy="259045"/>
    <xdr:sp macro="" textlink="">
      <xdr:nvSpPr>
        <xdr:cNvPr id="145" name="テキスト ボックス 144"/>
        <xdr:cNvSpPr txBox="1"/>
      </xdr:nvSpPr>
      <xdr:spPr>
        <a:xfrm>
          <a:off x="1955800" y="11164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109220</xdr:rowOff>
    </xdr:from>
    <xdr:to>
      <xdr:col>7</xdr:col>
      <xdr:colOff>31750</xdr:colOff>
      <xdr:row>65</xdr:row>
      <xdr:rowOff>39370</xdr:rowOff>
    </xdr:to>
    <xdr:sp macro="" textlink="">
      <xdr:nvSpPr>
        <xdr:cNvPr id="146" name="フローチャート: 判断 145"/>
        <xdr:cNvSpPr/>
      </xdr:nvSpPr>
      <xdr:spPr>
        <a:xfrm>
          <a:off x="1397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24147</xdr:rowOff>
    </xdr:from>
    <xdr:ext cx="762000" cy="259045"/>
    <xdr:sp macro="" textlink="">
      <xdr:nvSpPr>
        <xdr:cNvPr id="147" name="テキスト ボックス 146"/>
        <xdr:cNvSpPr txBox="1"/>
      </xdr:nvSpPr>
      <xdr:spPr>
        <a:xfrm>
          <a:off x="1066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75565</xdr:rowOff>
    </xdr:from>
    <xdr:to>
      <xdr:col>23</xdr:col>
      <xdr:colOff>184150</xdr:colOff>
      <xdr:row>64</xdr:row>
      <xdr:rowOff>5715</xdr:rowOff>
    </xdr:to>
    <xdr:sp macro="" textlink="">
      <xdr:nvSpPr>
        <xdr:cNvPr id="153" name="楕円 152"/>
        <xdr:cNvSpPr/>
      </xdr:nvSpPr>
      <xdr:spPr>
        <a:xfrm>
          <a:off x="4902200" y="1087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92092</xdr:rowOff>
    </xdr:from>
    <xdr:ext cx="762000" cy="259045"/>
    <xdr:sp macro="" textlink="">
      <xdr:nvSpPr>
        <xdr:cNvPr id="154" name="財政構造の弾力性該当値テキスト"/>
        <xdr:cNvSpPr txBox="1"/>
      </xdr:nvSpPr>
      <xdr:spPr>
        <a:xfrm>
          <a:off x="5041900" y="1072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39370</xdr:rowOff>
    </xdr:from>
    <xdr:to>
      <xdr:col>19</xdr:col>
      <xdr:colOff>184150</xdr:colOff>
      <xdr:row>63</xdr:row>
      <xdr:rowOff>140970</xdr:rowOff>
    </xdr:to>
    <xdr:sp macro="" textlink="">
      <xdr:nvSpPr>
        <xdr:cNvPr id="155" name="楕円 154"/>
        <xdr:cNvSpPr/>
      </xdr:nvSpPr>
      <xdr:spPr>
        <a:xfrm>
          <a:off x="4064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151147</xdr:rowOff>
    </xdr:from>
    <xdr:ext cx="736600" cy="259045"/>
    <xdr:sp macro="" textlink="">
      <xdr:nvSpPr>
        <xdr:cNvPr id="156" name="テキスト ボックス 155"/>
        <xdr:cNvSpPr txBox="1"/>
      </xdr:nvSpPr>
      <xdr:spPr>
        <a:xfrm>
          <a:off x="3733800" y="1060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48471</xdr:rowOff>
    </xdr:from>
    <xdr:to>
      <xdr:col>15</xdr:col>
      <xdr:colOff>133350</xdr:colOff>
      <xdr:row>61</xdr:row>
      <xdr:rowOff>150071</xdr:rowOff>
    </xdr:to>
    <xdr:sp macro="" textlink="">
      <xdr:nvSpPr>
        <xdr:cNvPr id="157" name="楕円 156"/>
        <xdr:cNvSpPr/>
      </xdr:nvSpPr>
      <xdr:spPr>
        <a:xfrm>
          <a:off x="3175000" y="1050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160248</xdr:rowOff>
    </xdr:from>
    <xdr:ext cx="762000" cy="259045"/>
    <xdr:sp macro="" textlink="">
      <xdr:nvSpPr>
        <xdr:cNvPr id="158" name="テキスト ボックス 157"/>
        <xdr:cNvSpPr txBox="1"/>
      </xdr:nvSpPr>
      <xdr:spPr>
        <a:xfrm>
          <a:off x="2844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98213</xdr:rowOff>
    </xdr:from>
    <xdr:to>
      <xdr:col>11</xdr:col>
      <xdr:colOff>82550</xdr:colOff>
      <xdr:row>63</xdr:row>
      <xdr:rowOff>28363</xdr:rowOff>
    </xdr:to>
    <xdr:sp macro="" textlink="">
      <xdr:nvSpPr>
        <xdr:cNvPr id="159" name="楕円 158"/>
        <xdr:cNvSpPr/>
      </xdr:nvSpPr>
      <xdr:spPr>
        <a:xfrm>
          <a:off x="22860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38540</xdr:rowOff>
    </xdr:from>
    <xdr:ext cx="762000" cy="259045"/>
    <xdr:sp macro="" textlink="">
      <xdr:nvSpPr>
        <xdr:cNvPr id="160" name="テキスト ボックス 159"/>
        <xdr:cNvSpPr txBox="1"/>
      </xdr:nvSpPr>
      <xdr:spPr>
        <a:xfrm>
          <a:off x="1955800" y="1049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35348</xdr:rowOff>
    </xdr:from>
    <xdr:to>
      <xdr:col>7</xdr:col>
      <xdr:colOff>31750</xdr:colOff>
      <xdr:row>63</xdr:row>
      <xdr:rowOff>136948</xdr:rowOff>
    </xdr:to>
    <xdr:sp macro="" textlink="">
      <xdr:nvSpPr>
        <xdr:cNvPr id="161" name="楕円 160"/>
        <xdr:cNvSpPr/>
      </xdr:nvSpPr>
      <xdr:spPr>
        <a:xfrm>
          <a:off x="1397000" y="1083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147125</xdr:rowOff>
    </xdr:from>
    <xdr:ext cx="762000" cy="259045"/>
    <xdr:sp macro="" textlink="">
      <xdr:nvSpPr>
        <xdr:cNvPr id="162" name="テキスト ボックス 161"/>
        <xdr:cNvSpPr txBox="1"/>
      </xdr:nvSpPr>
      <xdr:spPr>
        <a:xfrm>
          <a:off x="1066800" y="10605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[143,639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は、昨年度とほぼ同額で推移しており、県平均は上回ったものの、全国平均及び類似団体については下回る結果となった。内訳については、人件費において県平均を大きく下回り、前年度と比較して一人当たりの決算額が</a:t>
          </a:r>
          <a:r>
            <a:rPr kumimoji="1" lang="en-US" altLang="ja-JP" sz="1300">
              <a:latin typeface="ＭＳ Ｐゴシック" panose="020B0600070205080204" pitchFamily="50" charset="-128"/>
              <a:ea typeface="ＭＳ Ｐゴシック" panose="020B0600070205080204" pitchFamily="50" charset="-128"/>
            </a:rPr>
            <a:t>1,932</a:t>
          </a:r>
          <a:r>
            <a:rPr kumimoji="1" lang="ja-JP" altLang="en-US" sz="1300">
              <a:latin typeface="ＭＳ Ｐゴシック" panose="020B0600070205080204" pitchFamily="50" charset="-128"/>
              <a:ea typeface="ＭＳ Ｐゴシック" panose="020B0600070205080204" pitchFamily="50" charset="-128"/>
            </a:rPr>
            <a:t>円増加した。また、物件費は県平均を大きく上回り、前年度と比較して一人当たりの決算額が</a:t>
          </a:r>
          <a:r>
            <a:rPr kumimoji="1" lang="en-US" altLang="ja-JP" sz="1300">
              <a:latin typeface="ＭＳ Ｐゴシック" panose="020B0600070205080204" pitchFamily="50" charset="-128"/>
              <a:ea typeface="ＭＳ Ｐゴシック" panose="020B0600070205080204" pitchFamily="50" charset="-128"/>
            </a:rPr>
            <a:t>2,728</a:t>
          </a:r>
          <a:r>
            <a:rPr kumimoji="1" lang="ja-JP" altLang="en-US" sz="1300">
              <a:latin typeface="ＭＳ Ｐゴシック" panose="020B0600070205080204" pitchFamily="50" charset="-128"/>
              <a:ea typeface="ＭＳ Ｐゴシック" panose="020B0600070205080204" pitchFamily="50" charset="-128"/>
            </a:rPr>
            <a:t>円減少した。</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84900</xdr:rowOff>
    </xdr:from>
    <xdr:to>
      <xdr:col>23</xdr:col>
      <xdr:colOff>133350</xdr:colOff>
      <xdr:row>88</xdr:row>
      <xdr:rowOff>127777</xdr:rowOff>
    </xdr:to>
    <xdr:cxnSp macro="">
      <xdr:nvCxnSpPr>
        <xdr:cNvPr id="192" name="直線コネクタ 191"/>
        <xdr:cNvCxnSpPr/>
      </xdr:nvCxnSpPr>
      <xdr:spPr>
        <a:xfrm flipV="1">
          <a:off x="4953000" y="13800900"/>
          <a:ext cx="0" cy="14144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99854</xdr:rowOff>
    </xdr:from>
    <xdr:ext cx="762000" cy="259045"/>
    <xdr:sp macro="" textlink="">
      <xdr:nvSpPr>
        <xdr:cNvPr id="193" name="人件費・物件費等の状況最小値テキスト"/>
        <xdr:cNvSpPr txBox="1"/>
      </xdr:nvSpPr>
      <xdr:spPr>
        <a:xfrm>
          <a:off x="5041900" y="15187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127777</xdr:rowOff>
    </xdr:from>
    <xdr:to>
      <xdr:col>24</xdr:col>
      <xdr:colOff>12700</xdr:colOff>
      <xdr:row>88</xdr:row>
      <xdr:rowOff>127777</xdr:rowOff>
    </xdr:to>
    <xdr:cxnSp macro="">
      <xdr:nvCxnSpPr>
        <xdr:cNvPr id="194" name="直線コネクタ 193"/>
        <xdr:cNvCxnSpPr/>
      </xdr:nvCxnSpPr>
      <xdr:spPr>
        <a:xfrm>
          <a:off x="4864100" y="1521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171277</xdr:rowOff>
    </xdr:from>
    <xdr:ext cx="762000" cy="259045"/>
    <xdr:sp macro="" textlink="">
      <xdr:nvSpPr>
        <xdr:cNvPr id="195" name="人件費・物件費等の状況最大値テキスト"/>
        <xdr:cNvSpPr txBox="1"/>
      </xdr:nvSpPr>
      <xdr:spPr>
        <a:xfrm>
          <a:off x="5041900" y="135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84900</xdr:rowOff>
    </xdr:from>
    <xdr:to>
      <xdr:col>24</xdr:col>
      <xdr:colOff>12700</xdr:colOff>
      <xdr:row>80</xdr:row>
      <xdr:rowOff>84900</xdr:rowOff>
    </xdr:to>
    <xdr:cxnSp macro="">
      <xdr:nvCxnSpPr>
        <xdr:cNvPr id="196" name="直線コネクタ 195"/>
        <xdr:cNvCxnSpPr/>
      </xdr:nvCxnSpPr>
      <xdr:spPr>
        <a:xfrm>
          <a:off x="4864100" y="138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92770</xdr:rowOff>
    </xdr:from>
    <xdr:to>
      <xdr:col>23</xdr:col>
      <xdr:colOff>133350</xdr:colOff>
      <xdr:row>82</xdr:row>
      <xdr:rowOff>98416</xdr:rowOff>
    </xdr:to>
    <xdr:cxnSp macro="">
      <xdr:nvCxnSpPr>
        <xdr:cNvPr id="197" name="直線コネクタ 196"/>
        <xdr:cNvCxnSpPr/>
      </xdr:nvCxnSpPr>
      <xdr:spPr>
        <a:xfrm flipV="1">
          <a:off x="4114800" y="14151670"/>
          <a:ext cx="838200" cy="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124779</xdr:rowOff>
    </xdr:from>
    <xdr:ext cx="762000" cy="259045"/>
    <xdr:sp macro="" textlink="">
      <xdr:nvSpPr>
        <xdr:cNvPr id="198" name="人件費・物件費等の状況平均値テキスト"/>
        <xdr:cNvSpPr txBox="1"/>
      </xdr:nvSpPr>
      <xdr:spPr>
        <a:xfrm>
          <a:off x="5041900" y="141836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152702</xdr:rowOff>
    </xdr:from>
    <xdr:to>
      <xdr:col>23</xdr:col>
      <xdr:colOff>184150</xdr:colOff>
      <xdr:row>83</xdr:row>
      <xdr:rowOff>82852</xdr:rowOff>
    </xdr:to>
    <xdr:sp macro="" textlink="">
      <xdr:nvSpPr>
        <xdr:cNvPr id="199" name="フローチャート: 判断 198"/>
        <xdr:cNvSpPr/>
      </xdr:nvSpPr>
      <xdr:spPr>
        <a:xfrm>
          <a:off x="4902200" y="1421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58538</xdr:rowOff>
    </xdr:from>
    <xdr:to>
      <xdr:col>19</xdr:col>
      <xdr:colOff>133350</xdr:colOff>
      <xdr:row>82</xdr:row>
      <xdr:rowOff>98416</xdr:rowOff>
    </xdr:to>
    <xdr:cxnSp macro="">
      <xdr:nvCxnSpPr>
        <xdr:cNvPr id="200" name="直線コネクタ 199"/>
        <xdr:cNvCxnSpPr/>
      </xdr:nvCxnSpPr>
      <xdr:spPr>
        <a:xfrm>
          <a:off x="3225800" y="14117438"/>
          <a:ext cx="889000" cy="39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129715</xdr:rowOff>
    </xdr:from>
    <xdr:to>
      <xdr:col>19</xdr:col>
      <xdr:colOff>184150</xdr:colOff>
      <xdr:row>83</xdr:row>
      <xdr:rowOff>59865</xdr:rowOff>
    </xdr:to>
    <xdr:sp macro="" textlink="">
      <xdr:nvSpPr>
        <xdr:cNvPr id="201" name="フローチャート: 判断 200"/>
        <xdr:cNvSpPr/>
      </xdr:nvSpPr>
      <xdr:spPr>
        <a:xfrm>
          <a:off x="4064000" y="1418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44642</xdr:rowOff>
    </xdr:from>
    <xdr:ext cx="736600" cy="259045"/>
    <xdr:sp macro="" textlink="">
      <xdr:nvSpPr>
        <xdr:cNvPr id="202" name="テキスト ボックス 201"/>
        <xdr:cNvSpPr txBox="1"/>
      </xdr:nvSpPr>
      <xdr:spPr>
        <a:xfrm>
          <a:off x="3733800" y="14274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58538</xdr:rowOff>
    </xdr:from>
    <xdr:to>
      <xdr:col>15</xdr:col>
      <xdr:colOff>82550</xdr:colOff>
      <xdr:row>82</xdr:row>
      <xdr:rowOff>79828</xdr:rowOff>
    </xdr:to>
    <xdr:cxnSp macro="">
      <xdr:nvCxnSpPr>
        <xdr:cNvPr id="203" name="直線コネクタ 202"/>
        <xdr:cNvCxnSpPr/>
      </xdr:nvCxnSpPr>
      <xdr:spPr>
        <a:xfrm flipV="1">
          <a:off x="2336800" y="14117438"/>
          <a:ext cx="889000" cy="2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76805</xdr:rowOff>
    </xdr:from>
    <xdr:to>
      <xdr:col>15</xdr:col>
      <xdr:colOff>133350</xdr:colOff>
      <xdr:row>83</xdr:row>
      <xdr:rowOff>6955</xdr:rowOff>
    </xdr:to>
    <xdr:sp macro="" textlink="">
      <xdr:nvSpPr>
        <xdr:cNvPr id="204" name="フローチャート: 判断 203"/>
        <xdr:cNvSpPr/>
      </xdr:nvSpPr>
      <xdr:spPr>
        <a:xfrm>
          <a:off x="3175000" y="1413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163182</xdr:rowOff>
    </xdr:from>
    <xdr:ext cx="762000" cy="259045"/>
    <xdr:sp macro="" textlink="">
      <xdr:nvSpPr>
        <xdr:cNvPr id="205" name="テキスト ボックス 204"/>
        <xdr:cNvSpPr txBox="1"/>
      </xdr:nvSpPr>
      <xdr:spPr>
        <a:xfrm>
          <a:off x="2844800" y="14222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136154</xdr:rowOff>
    </xdr:from>
    <xdr:to>
      <xdr:col>11</xdr:col>
      <xdr:colOff>31750</xdr:colOff>
      <xdr:row>82</xdr:row>
      <xdr:rowOff>79828</xdr:rowOff>
    </xdr:to>
    <xdr:cxnSp macro="">
      <xdr:nvCxnSpPr>
        <xdr:cNvPr id="206" name="直線コネクタ 205"/>
        <xdr:cNvCxnSpPr/>
      </xdr:nvCxnSpPr>
      <xdr:spPr>
        <a:xfrm>
          <a:off x="1447800" y="14023604"/>
          <a:ext cx="889000" cy="115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250</xdr:rowOff>
    </xdr:from>
    <xdr:to>
      <xdr:col>11</xdr:col>
      <xdr:colOff>82550</xdr:colOff>
      <xdr:row>82</xdr:row>
      <xdr:rowOff>101850</xdr:rowOff>
    </xdr:to>
    <xdr:sp macro="" textlink="">
      <xdr:nvSpPr>
        <xdr:cNvPr id="207" name="フローチャート: 判断 206"/>
        <xdr:cNvSpPr/>
      </xdr:nvSpPr>
      <xdr:spPr>
        <a:xfrm>
          <a:off x="2286000" y="1405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112027</xdr:rowOff>
    </xdr:from>
    <xdr:ext cx="762000" cy="259045"/>
    <xdr:sp macro="" textlink="">
      <xdr:nvSpPr>
        <xdr:cNvPr id="208" name="テキスト ボックス 207"/>
        <xdr:cNvSpPr txBox="1"/>
      </xdr:nvSpPr>
      <xdr:spPr>
        <a:xfrm>
          <a:off x="1955800" y="1382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118845</xdr:rowOff>
    </xdr:from>
    <xdr:to>
      <xdr:col>7</xdr:col>
      <xdr:colOff>31750</xdr:colOff>
      <xdr:row>82</xdr:row>
      <xdr:rowOff>48995</xdr:rowOff>
    </xdr:to>
    <xdr:sp macro="" textlink="">
      <xdr:nvSpPr>
        <xdr:cNvPr id="209" name="フローチャート: 判断 208"/>
        <xdr:cNvSpPr/>
      </xdr:nvSpPr>
      <xdr:spPr>
        <a:xfrm>
          <a:off x="1397000" y="1400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33772</xdr:rowOff>
    </xdr:from>
    <xdr:ext cx="762000" cy="259045"/>
    <xdr:sp macro="" textlink="">
      <xdr:nvSpPr>
        <xdr:cNvPr id="210" name="テキスト ボックス 209"/>
        <xdr:cNvSpPr txBox="1"/>
      </xdr:nvSpPr>
      <xdr:spPr>
        <a:xfrm>
          <a:off x="1066800" y="14092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41970</xdr:rowOff>
    </xdr:from>
    <xdr:to>
      <xdr:col>23</xdr:col>
      <xdr:colOff>184150</xdr:colOff>
      <xdr:row>82</xdr:row>
      <xdr:rowOff>143570</xdr:rowOff>
    </xdr:to>
    <xdr:sp macro="" textlink="">
      <xdr:nvSpPr>
        <xdr:cNvPr id="216" name="楕円 215"/>
        <xdr:cNvSpPr/>
      </xdr:nvSpPr>
      <xdr:spPr>
        <a:xfrm>
          <a:off x="4902200" y="1410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58497</xdr:rowOff>
    </xdr:from>
    <xdr:ext cx="762000" cy="259045"/>
    <xdr:sp macro="" textlink="">
      <xdr:nvSpPr>
        <xdr:cNvPr id="217" name="人件費・物件費等の状況該当値テキスト"/>
        <xdr:cNvSpPr txBox="1"/>
      </xdr:nvSpPr>
      <xdr:spPr>
        <a:xfrm>
          <a:off x="5041900" y="13945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47616</xdr:rowOff>
    </xdr:from>
    <xdr:to>
      <xdr:col>19</xdr:col>
      <xdr:colOff>184150</xdr:colOff>
      <xdr:row>82</xdr:row>
      <xdr:rowOff>149216</xdr:rowOff>
    </xdr:to>
    <xdr:sp macro="" textlink="">
      <xdr:nvSpPr>
        <xdr:cNvPr id="218" name="楕円 217"/>
        <xdr:cNvSpPr/>
      </xdr:nvSpPr>
      <xdr:spPr>
        <a:xfrm>
          <a:off x="4064000" y="1410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159393</xdr:rowOff>
    </xdr:from>
    <xdr:ext cx="736600" cy="259045"/>
    <xdr:sp macro="" textlink="">
      <xdr:nvSpPr>
        <xdr:cNvPr id="219" name="テキスト ボックス 218"/>
        <xdr:cNvSpPr txBox="1"/>
      </xdr:nvSpPr>
      <xdr:spPr>
        <a:xfrm>
          <a:off x="3733800" y="13875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7738</xdr:rowOff>
    </xdr:from>
    <xdr:to>
      <xdr:col>15</xdr:col>
      <xdr:colOff>133350</xdr:colOff>
      <xdr:row>82</xdr:row>
      <xdr:rowOff>109338</xdr:rowOff>
    </xdr:to>
    <xdr:sp macro="" textlink="">
      <xdr:nvSpPr>
        <xdr:cNvPr id="220" name="楕円 219"/>
        <xdr:cNvSpPr/>
      </xdr:nvSpPr>
      <xdr:spPr>
        <a:xfrm>
          <a:off x="3175000" y="1406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119515</xdr:rowOff>
    </xdr:from>
    <xdr:ext cx="762000" cy="259045"/>
    <xdr:sp macro="" textlink="">
      <xdr:nvSpPr>
        <xdr:cNvPr id="221" name="テキスト ボックス 220"/>
        <xdr:cNvSpPr txBox="1"/>
      </xdr:nvSpPr>
      <xdr:spPr>
        <a:xfrm>
          <a:off x="2844800" y="1383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29028</xdr:rowOff>
    </xdr:from>
    <xdr:to>
      <xdr:col>11</xdr:col>
      <xdr:colOff>82550</xdr:colOff>
      <xdr:row>82</xdr:row>
      <xdr:rowOff>130628</xdr:rowOff>
    </xdr:to>
    <xdr:sp macro="" textlink="">
      <xdr:nvSpPr>
        <xdr:cNvPr id="222" name="楕円 221"/>
        <xdr:cNvSpPr/>
      </xdr:nvSpPr>
      <xdr:spPr>
        <a:xfrm>
          <a:off x="2286000" y="1408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115405</xdr:rowOff>
    </xdr:from>
    <xdr:ext cx="762000" cy="259045"/>
    <xdr:sp macro="" textlink="">
      <xdr:nvSpPr>
        <xdr:cNvPr id="223" name="テキスト ボックス 222"/>
        <xdr:cNvSpPr txBox="1"/>
      </xdr:nvSpPr>
      <xdr:spPr>
        <a:xfrm>
          <a:off x="1955800" y="14174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85354</xdr:rowOff>
    </xdr:from>
    <xdr:to>
      <xdr:col>7</xdr:col>
      <xdr:colOff>31750</xdr:colOff>
      <xdr:row>82</xdr:row>
      <xdr:rowOff>15504</xdr:rowOff>
    </xdr:to>
    <xdr:sp macro="" textlink="">
      <xdr:nvSpPr>
        <xdr:cNvPr id="224" name="楕円 223"/>
        <xdr:cNvSpPr/>
      </xdr:nvSpPr>
      <xdr:spPr>
        <a:xfrm>
          <a:off x="1397000" y="1397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25681</xdr:rowOff>
    </xdr:from>
    <xdr:ext cx="762000" cy="259045"/>
    <xdr:sp macro="" textlink="">
      <xdr:nvSpPr>
        <xdr:cNvPr id="225" name="テキスト ボックス 224"/>
        <xdr:cNvSpPr txBox="1"/>
      </xdr:nvSpPr>
      <xdr:spPr>
        <a:xfrm>
          <a:off x="1066800" y="13741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町村平均及び類似団体内平均は上回っているが、全国市平均は下回っている。当該数値は職員の年齢層が大きく影響していることから、長期的な視野で改善を目指すため、年齢構成の平準化に向けて職員採用の適正化を図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146957</xdr:rowOff>
    </xdr:from>
    <xdr:to>
      <xdr:col>81</xdr:col>
      <xdr:colOff>44450</xdr:colOff>
      <xdr:row>88</xdr:row>
      <xdr:rowOff>155121</xdr:rowOff>
    </xdr:to>
    <xdr:cxnSp macro="">
      <xdr:nvCxnSpPr>
        <xdr:cNvPr id="256" name="直線コネクタ 255"/>
        <xdr:cNvCxnSpPr/>
      </xdr:nvCxnSpPr>
      <xdr:spPr>
        <a:xfrm flipV="1">
          <a:off x="17018000" y="13691507"/>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127198</xdr:rowOff>
    </xdr:from>
    <xdr:ext cx="762000" cy="259045"/>
    <xdr:sp macro="" textlink="">
      <xdr:nvSpPr>
        <xdr:cNvPr id="257" name="給与水準   （国との比較）最小値テキスト"/>
        <xdr:cNvSpPr txBox="1"/>
      </xdr:nvSpPr>
      <xdr:spPr>
        <a:xfrm>
          <a:off x="17106900" y="15214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155121</xdr:rowOff>
    </xdr:from>
    <xdr:to>
      <xdr:col>81</xdr:col>
      <xdr:colOff>133350</xdr:colOff>
      <xdr:row>88</xdr:row>
      <xdr:rowOff>155121</xdr:rowOff>
    </xdr:to>
    <xdr:cxnSp macro="">
      <xdr:nvCxnSpPr>
        <xdr:cNvPr id="258" name="直線コネクタ 257"/>
        <xdr:cNvCxnSpPr/>
      </xdr:nvCxnSpPr>
      <xdr:spPr>
        <a:xfrm>
          <a:off x="16929100" y="1524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61884</xdr:rowOff>
    </xdr:from>
    <xdr:ext cx="762000" cy="259045"/>
    <xdr:sp macro="" textlink="">
      <xdr:nvSpPr>
        <xdr:cNvPr id="259" name="給与水準   （国との比較）最大値テキスト"/>
        <xdr:cNvSpPr txBox="1"/>
      </xdr:nvSpPr>
      <xdr:spPr>
        <a:xfrm>
          <a:off x="17106900" y="1343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146957</xdr:rowOff>
    </xdr:from>
    <xdr:to>
      <xdr:col>81</xdr:col>
      <xdr:colOff>133350</xdr:colOff>
      <xdr:row>79</xdr:row>
      <xdr:rowOff>146957</xdr:rowOff>
    </xdr:to>
    <xdr:cxnSp macro="">
      <xdr:nvCxnSpPr>
        <xdr:cNvPr id="260" name="直線コネクタ 259"/>
        <xdr:cNvCxnSpPr/>
      </xdr:nvCxnSpPr>
      <xdr:spPr>
        <a:xfrm>
          <a:off x="16929100" y="1369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169636</xdr:rowOff>
    </xdr:from>
    <xdr:to>
      <xdr:col>81</xdr:col>
      <xdr:colOff>44450</xdr:colOff>
      <xdr:row>86</xdr:row>
      <xdr:rowOff>101600</xdr:rowOff>
    </xdr:to>
    <xdr:cxnSp macro="">
      <xdr:nvCxnSpPr>
        <xdr:cNvPr id="261" name="直線コネクタ 260"/>
        <xdr:cNvCxnSpPr/>
      </xdr:nvCxnSpPr>
      <xdr:spPr>
        <a:xfrm flipV="1">
          <a:off x="16179800" y="14742886"/>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62" name="給与水準   （国との比較）平均値テキスト"/>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3" name="フローチャート: 判断 262"/>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151493</xdr:rowOff>
    </xdr:from>
    <xdr:to>
      <xdr:col>77</xdr:col>
      <xdr:colOff>44450</xdr:colOff>
      <xdr:row>86</xdr:row>
      <xdr:rowOff>101600</xdr:rowOff>
    </xdr:to>
    <xdr:cxnSp macro="">
      <xdr:nvCxnSpPr>
        <xdr:cNvPr id="264" name="直線コネクタ 263"/>
        <xdr:cNvCxnSpPr/>
      </xdr:nvCxnSpPr>
      <xdr:spPr>
        <a:xfrm>
          <a:off x="15290800" y="14553293"/>
          <a:ext cx="889000" cy="29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5" name="フローチャート: 判断 264"/>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66" name="テキスト ボックス 265"/>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151493</xdr:rowOff>
    </xdr:from>
    <xdr:to>
      <xdr:col>72</xdr:col>
      <xdr:colOff>203200</xdr:colOff>
      <xdr:row>85</xdr:row>
      <xdr:rowOff>135164</xdr:rowOff>
    </xdr:to>
    <xdr:cxnSp macro="">
      <xdr:nvCxnSpPr>
        <xdr:cNvPr id="267" name="直線コネクタ 266"/>
        <xdr:cNvCxnSpPr/>
      </xdr:nvCxnSpPr>
      <xdr:spPr>
        <a:xfrm flipV="1">
          <a:off x="14401800" y="14553293"/>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8" name="フローチャート: 判断 267"/>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153506</xdr:rowOff>
    </xdr:from>
    <xdr:ext cx="762000" cy="259045"/>
    <xdr:sp macro="" textlink="">
      <xdr:nvSpPr>
        <xdr:cNvPr id="269" name="テキスト ボックス 268"/>
        <xdr:cNvSpPr txBox="1"/>
      </xdr:nvSpPr>
      <xdr:spPr>
        <a:xfrm>
          <a:off x="14909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83457</xdr:rowOff>
    </xdr:from>
    <xdr:to>
      <xdr:col>68</xdr:col>
      <xdr:colOff>152400</xdr:colOff>
      <xdr:row>85</xdr:row>
      <xdr:rowOff>135164</xdr:rowOff>
    </xdr:to>
    <xdr:cxnSp macro="">
      <xdr:nvCxnSpPr>
        <xdr:cNvPr id="270" name="直線コネクタ 269"/>
        <xdr:cNvCxnSpPr/>
      </xdr:nvCxnSpPr>
      <xdr:spPr>
        <a:xfrm>
          <a:off x="13512800" y="1465670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71" name="フローチャート: 判断 270"/>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72" name="テキスト ボックス 271"/>
        <xdr:cNvSpPr txBox="1"/>
      </xdr:nvSpPr>
      <xdr:spPr>
        <a:xfrm>
          <a:off x="14020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169636</xdr:rowOff>
    </xdr:from>
    <xdr:to>
      <xdr:col>64</xdr:col>
      <xdr:colOff>152400</xdr:colOff>
      <xdr:row>85</xdr:row>
      <xdr:rowOff>99786</xdr:rowOff>
    </xdr:to>
    <xdr:sp macro="" textlink="">
      <xdr:nvSpPr>
        <xdr:cNvPr id="273" name="フローチャート: 判断 272"/>
        <xdr:cNvSpPr/>
      </xdr:nvSpPr>
      <xdr:spPr>
        <a:xfrm>
          <a:off x="13462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109963</xdr:rowOff>
    </xdr:from>
    <xdr:ext cx="762000" cy="259045"/>
    <xdr:sp macro="" textlink="">
      <xdr:nvSpPr>
        <xdr:cNvPr id="274" name="テキスト ボックス 273"/>
        <xdr:cNvSpPr txBox="1"/>
      </xdr:nvSpPr>
      <xdr:spPr>
        <a:xfrm>
          <a:off x="13131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118836</xdr:rowOff>
    </xdr:from>
    <xdr:to>
      <xdr:col>81</xdr:col>
      <xdr:colOff>95250</xdr:colOff>
      <xdr:row>86</xdr:row>
      <xdr:rowOff>48986</xdr:rowOff>
    </xdr:to>
    <xdr:sp macro="" textlink="">
      <xdr:nvSpPr>
        <xdr:cNvPr id="280" name="楕円 279"/>
        <xdr:cNvSpPr/>
      </xdr:nvSpPr>
      <xdr:spPr>
        <a:xfrm>
          <a:off x="169672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90913</xdr:rowOff>
    </xdr:from>
    <xdr:ext cx="762000" cy="259045"/>
    <xdr:sp macro="" textlink="">
      <xdr:nvSpPr>
        <xdr:cNvPr id="281" name="給与水準   （国との比較）該当値テキスト"/>
        <xdr:cNvSpPr txBox="1"/>
      </xdr:nvSpPr>
      <xdr:spPr>
        <a:xfrm>
          <a:off x="17106900" y="1466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82" name="楕円 281"/>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83" name="テキスト ボックス 282"/>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100693</xdr:rowOff>
    </xdr:from>
    <xdr:to>
      <xdr:col>73</xdr:col>
      <xdr:colOff>44450</xdr:colOff>
      <xdr:row>85</xdr:row>
      <xdr:rowOff>30843</xdr:rowOff>
    </xdr:to>
    <xdr:sp macro="" textlink="">
      <xdr:nvSpPr>
        <xdr:cNvPr id="284" name="楕円 283"/>
        <xdr:cNvSpPr/>
      </xdr:nvSpPr>
      <xdr:spPr>
        <a:xfrm>
          <a:off x="152400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41020</xdr:rowOff>
    </xdr:from>
    <xdr:ext cx="762000" cy="259045"/>
    <xdr:sp macro="" textlink="">
      <xdr:nvSpPr>
        <xdr:cNvPr id="285" name="テキスト ボックス 284"/>
        <xdr:cNvSpPr txBox="1"/>
      </xdr:nvSpPr>
      <xdr:spPr>
        <a:xfrm>
          <a:off x="14909800" y="1427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84364</xdr:rowOff>
    </xdr:from>
    <xdr:to>
      <xdr:col>68</xdr:col>
      <xdr:colOff>203200</xdr:colOff>
      <xdr:row>86</xdr:row>
      <xdr:rowOff>14514</xdr:rowOff>
    </xdr:to>
    <xdr:sp macro="" textlink="">
      <xdr:nvSpPr>
        <xdr:cNvPr id="286" name="楕円 285"/>
        <xdr:cNvSpPr/>
      </xdr:nvSpPr>
      <xdr:spPr>
        <a:xfrm>
          <a:off x="14351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170741</xdr:rowOff>
    </xdr:from>
    <xdr:ext cx="762000" cy="259045"/>
    <xdr:sp macro="" textlink="">
      <xdr:nvSpPr>
        <xdr:cNvPr id="287" name="テキスト ボックス 286"/>
        <xdr:cNvSpPr txBox="1"/>
      </xdr:nvSpPr>
      <xdr:spPr>
        <a:xfrm>
          <a:off x="14020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88" name="楕円 287"/>
        <xdr:cNvSpPr/>
      </xdr:nvSpPr>
      <xdr:spPr>
        <a:xfrm>
          <a:off x="13462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119034</xdr:rowOff>
    </xdr:from>
    <xdr:ext cx="762000" cy="259045"/>
    <xdr:sp macro="" textlink="">
      <xdr:nvSpPr>
        <xdr:cNvPr id="289" name="テキスト ボックス 288"/>
        <xdr:cNvSpPr txBox="1"/>
      </xdr:nvSpPr>
      <xdr:spPr>
        <a:xfrm>
          <a:off x="13131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全国平均、県平均いずれも下回る傾向である。高根沢町定数管理計画（第２期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年度～令和２年度）に基づき、事務の合理化、効率化に努めてきたことにより、少人数での行政運営を行ってきた。今後も安定した行政運営を実施していくため、高根沢町定数管理計画（第３期　令和３年度～令和７年度）に基づき職員の定数管理を行っていく。</a:t>
          </a: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68</xdr:row>
      <xdr:rowOff>24040</xdr:rowOff>
    </xdr:to>
    <xdr:cxnSp macro="">
      <xdr:nvCxnSpPr>
        <xdr:cNvPr id="321" name="直線コネクタ 320"/>
        <xdr:cNvCxnSpPr/>
      </xdr:nvCxnSpPr>
      <xdr:spPr>
        <a:xfrm flipV="1">
          <a:off x="17018000" y="10088335"/>
          <a:ext cx="0" cy="15943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167567</xdr:rowOff>
    </xdr:from>
    <xdr:ext cx="762000" cy="259045"/>
    <xdr:sp macro="" textlink="">
      <xdr:nvSpPr>
        <xdr:cNvPr id="322" name="定員管理の状況最小値テキスト"/>
        <xdr:cNvSpPr txBox="1"/>
      </xdr:nvSpPr>
      <xdr:spPr>
        <a:xfrm>
          <a:off x="17106900" y="1165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24040</xdr:rowOff>
    </xdr:from>
    <xdr:to>
      <xdr:col>81</xdr:col>
      <xdr:colOff>133350</xdr:colOff>
      <xdr:row>68</xdr:row>
      <xdr:rowOff>24040</xdr:rowOff>
    </xdr:to>
    <xdr:cxnSp macro="">
      <xdr:nvCxnSpPr>
        <xdr:cNvPr id="323" name="直線コネクタ 322"/>
        <xdr:cNvCxnSpPr/>
      </xdr:nvCxnSpPr>
      <xdr:spPr>
        <a:xfrm>
          <a:off x="16929100" y="116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4" name="定員管理の状況最大値テキスト"/>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25" name="直線コネクタ 324"/>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30571</xdr:rowOff>
    </xdr:from>
    <xdr:to>
      <xdr:col>81</xdr:col>
      <xdr:colOff>44450</xdr:colOff>
      <xdr:row>60</xdr:row>
      <xdr:rowOff>46083</xdr:rowOff>
    </xdr:to>
    <xdr:cxnSp macro="">
      <xdr:nvCxnSpPr>
        <xdr:cNvPr id="326" name="直線コネクタ 325"/>
        <xdr:cNvCxnSpPr/>
      </xdr:nvCxnSpPr>
      <xdr:spPr>
        <a:xfrm>
          <a:off x="16179800" y="10317571"/>
          <a:ext cx="8382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76852</xdr:rowOff>
    </xdr:from>
    <xdr:ext cx="762000" cy="259045"/>
    <xdr:sp macro="" textlink="">
      <xdr:nvSpPr>
        <xdr:cNvPr id="327" name="定員管理の状況平均値テキスト"/>
        <xdr:cNvSpPr txBox="1"/>
      </xdr:nvSpPr>
      <xdr:spPr>
        <a:xfrm>
          <a:off x="17106900" y="10535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104775</xdr:rowOff>
    </xdr:from>
    <xdr:to>
      <xdr:col>81</xdr:col>
      <xdr:colOff>95250</xdr:colOff>
      <xdr:row>62</xdr:row>
      <xdr:rowOff>34925</xdr:rowOff>
    </xdr:to>
    <xdr:sp macro="" textlink="">
      <xdr:nvSpPr>
        <xdr:cNvPr id="328" name="フローチャート: 判断 327"/>
        <xdr:cNvSpPr/>
      </xdr:nvSpPr>
      <xdr:spPr>
        <a:xfrm>
          <a:off x="169672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8165</xdr:rowOff>
    </xdr:from>
    <xdr:to>
      <xdr:col>77</xdr:col>
      <xdr:colOff>44450</xdr:colOff>
      <xdr:row>60</xdr:row>
      <xdr:rowOff>30571</xdr:rowOff>
    </xdr:to>
    <xdr:cxnSp macro="">
      <xdr:nvCxnSpPr>
        <xdr:cNvPr id="329" name="直線コネクタ 328"/>
        <xdr:cNvCxnSpPr/>
      </xdr:nvCxnSpPr>
      <xdr:spPr>
        <a:xfrm>
          <a:off x="15290800" y="10295165"/>
          <a:ext cx="8890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80645</xdr:rowOff>
    </xdr:from>
    <xdr:to>
      <xdr:col>77</xdr:col>
      <xdr:colOff>95250</xdr:colOff>
      <xdr:row>62</xdr:row>
      <xdr:rowOff>10795</xdr:rowOff>
    </xdr:to>
    <xdr:sp macro="" textlink="">
      <xdr:nvSpPr>
        <xdr:cNvPr id="330" name="フローチャート: 判断 329"/>
        <xdr:cNvSpPr/>
      </xdr:nvSpPr>
      <xdr:spPr>
        <a:xfrm>
          <a:off x="16129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167022</xdr:rowOff>
    </xdr:from>
    <xdr:ext cx="736600" cy="259045"/>
    <xdr:sp macro="" textlink="">
      <xdr:nvSpPr>
        <xdr:cNvPr id="331" name="テキスト ボックス 330"/>
        <xdr:cNvSpPr txBox="1"/>
      </xdr:nvSpPr>
      <xdr:spPr>
        <a:xfrm>
          <a:off x="15798800" y="10625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4717</xdr:rowOff>
    </xdr:from>
    <xdr:to>
      <xdr:col>72</xdr:col>
      <xdr:colOff>203200</xdr:colOff>
      <xdr:row>60</xdr:row>
      <xdr:rowOff>8165</xdr:rowOff>
    </xdr:to>
    <xdr:cxnSp macro="">
      <xdr:nvCxnSpPr>
        <xdr:cNvPr id="332" name="直線コネクタ 331"/>
        <xdr:cNvCxnSpPr/>
      </xdr:nvCxnSpPr>
      <xdr:spPr>
        <a:xfrm>
          <a:off x="14401800" y="10291717"/>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70303</xdr:rowOff>
    </xdr:from>
    <xdr:to>
      <xdr:col>73</xdr:col>
      <xdr:colOff>44450</xdr:colOff>
      <xdr:row>62</xdr:row>
      <xdr:rowOff>453</xdr:rowOff>
    </xdr:to>
    <xdr:sp macro="" textlink="">
      <xdr:nvSpPr>
        <xdr:cNvPr id="333" name="フローチャート: 判断 332"/>
        <xdr:cNvSpPr/>
      </xdr:nvSpPr>
      <xdr:spPr>
        <a:xfrm>
          <a:off x="152400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156680</xdr:rowOff>
    </xdr:from>
    <xdr:ext cx="762000" cy="259045"/>
    <xdr:sp macro="" textlink="">
      <xdr:nvSpPr>
        <xdr:cNvPr id="334" name="テキスト ボックス 333"/>
        <xdr:cNvSpPr txBox="1"/>
      </xdr:nvSpPr>
      <xdr:spPr>
        <a:xfrm>
          <a:off x="14909800" y="10615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1270</xdr:rowOff>
    </xdr:from>
    <xdr:to>
      <xdr:col>68</xdr:col>
      <xdr:colOff>152400</xdr:colOff>
      <xdr:row>60</xdr:row>
      <xdr:rowOff>4717</xdr:rowOff>
    </xdr:to>
    <xdr:cxnSp macro="">
      <xdr:nvCxnSpPr>
        <xdr:cNvPr id="335" name="直線コネクタ 334"/>
        <xdr:cNvCxnSpPr/>
      </xdr:nvCxnSpPr>
      <xdr:spPr>
        <a:xfrm>
          <a:off x="13512800" y="10288270"/>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25491</xdr:rowOff>
    </xdr:from>
    <xdr:to>
      <xdr:col>68</xdr:col>
      <xdr:colOff>203200</xdr:colOff>
      <xdr:row>61</xdr:row>
      <xdr:rowOff>127091</xdr:rowOff>
    </xdr:to>
    <xdr:sp macro="" textlink="">
      <xdr:nvSpPr>
        <xdr:cNvPr id="336" name="フローチャート: 判断 335"/>
        <xdr:cNvSpPr/>
      </xdr:nvSpPr>
      <xdr:spPr>
        <a:xfrm>
          <a:off x="14351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111868</xdr:rowOff>
    </xdr:from>
    <xdr:ext cx="762000" cy="259045"/>
    <xdr:sp macro="" textlink="">
      <xdr:nvSpPr>
        <xdr:cNvPr id="337" name="テキスト ボックス 336"/>
        <xdr:cNvSpPr txBox="1"/>
      </xdr:nvSpPr>
      <xdr:spPr>
        <a:xfrm>
          <a:off x="14020800" y="1057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32385</xdr:rowOff>
    </xdr:from>
    <xdr:to>
      <xdr:col>64</xdr:col>
      <xdr:colOff>152400</xdr:colOff>
      <xdr:row>61</xdr:row>
      <xdr:rowOff>133985</xdr:rowOff>
    </xdr:to>
    <xdr:sp macro="" textlink="">
      <xdr:nvSpPr>
        <xdr:cNvPr id="338" name="フローチャート: 判断 337"/>
        <xdr:cNvSpPr/>
      </xdr:nvSpPr>
      <xdr:spPr>
        <a:xfrm>
          <a:off x="13462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118762</xdr:rowOff>
    </xdr:from>
    <xdr:ext cx="762000" cy="259045"/>
    <xdr:sp macro="" textlink="">
      <xdr:nvSpPr>
        <xdr:cNvPr id="339" name="テキスト ボックス 338"/>
        <xdr:cNvSpPr txBox="1"/>
      </xdr:nvSpPr>
      <xdr:spPr>
        <a:xfrm>
          <a:off x="13131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166733</xdr:rowOff>
    </xdr:from>
    <xdr:to>
      <xdr:col>81</xdr:col>
      <xdr:colOff>95250</xdr:colOff>
      <xdr:row>60</xdr:row>
      <xdr:rowOff>96883</xdr:rowOff>
    </xdr:to>
    <xdr:sp macro="" textlink="">
      <xdr:nvSpPr>
        <xdr:cNvPr id="345" name="楕円 344"/>
        <xdr:cNvSpPr/>
      </xdr:nvSpPr>
      <xdr:spPr>
        <a:xfrm>
          <a:off x="16967200" y="1028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11810</xdr:rowOff>
    </xdr:from>
    <xdr:ext cx="762000" cy="259045"/>
    <xdr:sp macro="" textlink="">
      <xdr:nvSpPr>
        <xdr:cNvPr id="346" name="定員管理の状況該当値テキスト"/>
        <xdr:cNvSpPr txBox="1"/>
      </xdr:nvSpPr>
      <xdr:spPr>
        <a:xfrm>
          <a:off x="17106900" y="1012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151221</xdr:rowOff>
    </xdr:from>
    <xdr:to>
      <xdr:col>77</xdr:col>
      <xdr:colOff>95250</xdr:colOff>
      <xdr:row>60</xdr:row>
      <xdr:rowOff>81371</xdr:rowOff>
    </xdr:to>
    <xdr:sp macro="" textlink="">
      <xdr:nvSpPr>
        <xdr:cNvPr id="347" name="楕円 346"/>
        <xdr:cNvSpPr/>
      </xdr:nvSpPr>
      <xdr:spPr>
        <a:xfrm>
          <a:off x="16129000" y="1026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91548</xdr:rowOff>
    </xdr:from>
    <xdr:ext cx="736600" cy="259045"/>
    <xdr:sp macro="" textlink="">
      <xdr:nvSpPr>
        <xdr:cNvPr id="348" name="テキスト ボックス 347"/>
        <xdr:cNvSpPr txBox="1"/>
      </xdr:nvSpPr>
      <xdr:spPr>
        <a:xfrm>
          <a:off x="15798800" y="10035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128815</xdr:rowOff>
    </xdr:from>
    <xdr:to>
      <xdr:col>73</xdr:col>
      <xdr:colOff>44450</xdr:colOff>
      <xdr:row>60</xdr:row>
      <xdr:rowOff>58965</xdr:rowOff>
    </xdr:to>
    <xdr:sp macro="" textlink="">
      <xdr:nvSpPr>
        <xdr:cNvPr id="349" name="楕円 348"/>
        <xdr:cNvSpPr/>
      </xdr:nvSpPr>
      <xdr:spPr>
        <a:xfrm>
          <a:off x="15240000" y="1024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69142</xdr:rowOff>
    </xdr:from>
    <xdr:ext cx="762000" cy="259045"/>
    <xdr:sp macro="" textlink="">
      <xdr:nvSpPr>
        <xdr:cNvPr id="350" name="テキスト ボックス 349"/>
        <xdr:cNvSpPr txBox="1"/>
      </xdr:nvSpPr>
      <xdr:spPr>
        <a:xfrm>
          <a:off x="14909800" y="10013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125367</xdr:rowOff>
    </xdr:from>
    <xdr:to>
      <xdr:col>68</xdr:col>
      <xdr:colOff>203200</xdr:colOff>
      <xdr:row>60</xdr:row>
      <xdr:rowOff>55517</xdr:rowOff>
    </xdr:to>
    <xdr:sp macro="" textlink="">
      <xdr:nvSpPr>
        <xdr:cNvPr id="351" name="楕円 350"/>
        <xdr:cNvSpPr/>
      </xdr:nvSpPr>
      <xdr:spPr>
        <a:xfrm>
          <a:off x="14351000" y="1024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65694</xdr:rowOff>
    </xdr:from>
    <xdr:ext cx="762000" cy="259045"/>
    <xdr:sp macro="" textlink="">
      <xdr:nvSpPr>
        <xdr:cNvPr id="352" name="テキスト ボックス 351"/>
        <xdr:cNvSpPr txBox="1"/>
      </xdr:nvSpPr>
      <xdr:spPr>
        <a:xfrm>
          <a:off x="14020800" y="10009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121920</xdr:rowOff>
    </xdr:from>
    <xdr:to>
      <xdr:col>64</xdr:col>
      <xdr:colOff>152400</xdr:colOff>
      <xdr:row>60</xdr:row>
      <xdr:rowOff>52070</xdr:rowOff>
    </xdr:to>
    <xdr:sp macro="" textlink="">
      <xdr:nvSpPr>
        <xdr:cNvPr id="353" name="楕円 352"/>
        <xdr:cNvSpPr/>
      </xdr:nvSpPr>
      <xdr:spPr>
        <a:xfrm>
          <a:off x="13462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62247</xdr:rowOff>
    </xdr:from>
    <xdr:ext cx="762000" cy="259045"/>
    <xdr:sp macro="" textlink="">
      <xdr:nvSpPr>
        <xdr:cNvPr id="354" name="テキスト ボックス 353"/>
        <xdr:cNvSpPr txBox="1"/>
      </xdr:nvSpPr>
      <xdr:spPr>
        <a:xfrm>
          <a:off x="13131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実質公債費比率は前年度から</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％増加し、</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一般会計の元利償還金は増加しており、今後も増加傾向である。公共施設等の老朽化が進んでおり設備投資が増加していくことが予想されるが、新規地方債発行の抑制等により管理を徹底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4" name="テキスト ボックス 373"/>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5" name="直線コネクタ 374"/>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6" name="テキスト ボックス 375"/>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8" name="テキスト ボックス 377"/>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98552</xdr:rowOff>
    </xdr:from>
    <xdr:to>
      <xdr:col>81</xdr:col>
      <xdr:colOff>44450</xdr:colOff>
      <xdr:row>45</xdr:row>
      <xdr:rowOff>41910</xdr:rowOff>
    </xdr:to>
    <xdr:cxnSp macro="">
      <xdr:nvCxnSpPr>
        <xdr:cNvPr id="381" name="直線コネクタ 380"/>
        <xdr:cNvCxnSpPr/>
      </xdr:nvCxnSpPr>
      <xdr:spPr>
        <a:xfrm flipV="1">
          <a:off x="17018000" y="6270752"/>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82" name="公債費負担の状況最小値テキスト"/>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83" name="直線コネクタ 382"/>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13479</xdr:rowOff>
    </xdr:from>
    <xdr:ext cx="762000" cy="259045"/>
    <xdr:sp macro="" textlink="">
      <xdr:nvSpPr>
        <xdr:cNvPr id="384" name="公債費負担の状況最大値テキスト"/>
        <xdr:cNvSpPr txBox="1"/>
      </xdr:nvSpPr>
      <xdr:spPr>
        <a:xfrm>
          <a:off x="17106900" y="601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98552</xdr:rowOff>
    </xdr:from>
    <xdr:to>
      <xdr:col>81</xdr:col>
      <xdr:colOff>133350</xdr:colOff>
      <xdr:row>36</xdr:row>
      <xdr:rowOff>98552</xdr:rowOff>
    </xdr:to>
    <xdr:cxnSp macro="">
      <xdr:nvCxnSpPr>
        <xdr:cNvPr id="385" name="直線コネクタ 384"/>
        <xdr:cNvCxnSpPr/>
      </xdr:nvCxnSpPr>
      <xdr:spPr>
        <a:xfrm>
          <a:off x="16929100" y="6270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52578</xdr:rowOff>
    </xdr:from>
    <xdr:to>
      <xdr:col>81</xdr:col>
      <xdr:colOff>44450</xdr:colOff>
      <xdr:row>37</xdr:row>
      <xdr:rowOff>120142</xdr:rowOff>
    </xdr:to>
    <xdr:cxnSp macro="">
      <xdr:nvCxnSpPr>
        <xdr:cNvPr id="386" name="直線コネクタ 385"/>
        <xdr:cNvCxnSpPr/>
      </xdr:nvCxnSpPr>
      <xdr:spPr>
        <a:xfrm>
          <a:off x="16179800" y="6396228"/>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123207</xdr:rowOff>
    </xdr:from>
    <xdr:ext cx="762000" cy="259045"/>
    <xdr:sp macro="" textlink="">
      <xdr:nvSpPr>
        <xdr:cNvPr id="387" name="公債費負担の状況平均値テキスト"/>
        <xdr:cNvSpPr txBox="1"/>
      </xdr:nvSpPr>
      <xdr:spPr>
        <a:xfrm>
          <a:off x="17106900" y="6809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8" name="フローチャート: 判断 387"/>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166116</xdr:rowOff>
    </xdr:from>
    <xdr:to>
      <xdr:col>77</xdr:col>
      <xdr:colOff>44450</xdr:colOff>
      <xdr:row>37</xdr:row>
      <xdr:rowOff>52578</xdr:rowOff>
    </xdr:to>
    <xdr:cxnSp macro="">
      <xdr:nvCxnSpPr>
        <xdr:cNvPr id="389" name="直線コネクタ 388"/>
        <xdr:cNvCxnSpPr/>
      </xdr:nvCxnSpPr>
      <xdr:spPr>
        <a:xfrm>
          <a:off x="15290800" y="633831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112522</xdr:rowOff>
    </xdr:from>
    <xdr:to>
      <xdr:col>77</xdr:col>
      <xdr:colOff>95250</xdr:colOff>
      <xdr:row>40</xdr:row>
      <xdr:rowOff>42672</xdr:rowOff>
    </xdr:to>
    <xdr:sp macro="" textlink="">
      <xdr:nvSpPr>
        <xdr:cNvPr id="390" name="フローチャート: 判断 389"/>
        <xdr:cNvSpPr/>
      </xdr:nvSpPr>
      <xdr:spPr>
        <a:xfrm>
          <a:off x="16129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27449</xdr:rowOff>
    </xdr:from>
    <xdr:ext cx="736600" cy="259045"/>
    <xdr:sp macro="" textlink="">
      <xdr:nvSpPr>
        <xdr:cNvPr id="391" name="テキスト ボックス 390"/>
        <xdr:cNvSpPr txBox="1"/>
      </xdr:nvSpPr>
      <xdr:spPr>
        <a:xfrm>
          <a:off x="15798800" y="6885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166116</xdr:rowOff>
    </xdr:from>
    <xdr:to>
      <xdr:col>72</xdr:col>
      <xdr:colOff>203200</xdr:colOff>
      <xdr:row>37</xdr:row>
      <xdr:rowOff>23622</xdr:rowOff>
    </xdr:to>
    <xdr:cxnSp macro="">
      <xdr:nvCxnSpPr>
        <xdr:cNvPr id="392" name="直線コネクタ 391"/>
        <xdr:cNvCxnSpPr/>
      </xdr:nvCxnSpPr>
      <xdr:spPr>
        <a:xfrm flipV="1">
          <a:off x="14401800" y="633831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93218</xdr:rowOff>
    </xdr:from>
    <xdr:to>
      <xdr:col>73</xdr:col>
      <xdr:colOff>44450</xdr:colOff>
      <xdr:row>40</xdr:row>
      <xdr:rowOff>23368</xdr:rowOff>
    </xdr:to>
    <xdr:sp macro="" textlink="">
      <xdr:nvSpPr>
        <xdr:cNvPr id="393" name="フローチャート: 判断 392"/>
        <xdr:cNvSpPr/>
      </xdr:nvSpPr>
      <xdr:spPr>
        <a:xfrm>
          <a:off x="15240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8145</xdr:rowOff>
    </xdr:from>
    <xdr:ext cx="762000" cy="259045"/>
    <xdr:sp macro="" textlink="">
      <xdr:nvSpPr>
        <xdr:cNvPr id="394" name="テキスト ボックス 393"/>
        <xdr:cNvSpPr txBox="1"/>
      </xdr:nvSpPr>
      <xdr:spPr>
        <a:xfrm>
          <a:off x="14909800" y="686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23622</xdr:rowOff>
    </xdr:from>
    <xdr:to>
      <xdr:col>68</xdr:col>
      <xdr:colOff>152400</xdr:colOff>
      <xdr:row>37</xdr:row>
      <xdr:rowOff>110490</xdr:rowOff>
    </xdr:to>
    <xdr:cxnSp macro="">
      <xdr:nvCxnSpPr>
        <xdr:cNvPr id="395" name="直線コネクタ 394"/>
        <xdr:cNvCxnSpPr/>
      </xdr:nvCxnSpPr>
      <xdr:spPr>
        <a:xfrm flipV="1">
          <a:off x="13512800" y="636727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93218</xdr:rowOff>
    </xdr:from>
    <xdr:to>
      <xdr:col>68</xdr:col>
      <xdr:colOff>203200</xdr:colOff>
      <xdr:row>40</xdr:row>
      <xdr:rowOff>23368</xdr:rowOff>
    </xdr:to>
    <xdr:sp macro="" textlink="">
      <xdr:nvSpPr>
        <xdr:cNvPr id="396" name="フローチャート: 判断 395"/>
        <xdr:cNvSpPr/>
      </xdr:nvSpPr>
      <xdr:spPr>
        <a:xfrm>
          <a:off x="14351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8145</xdr:rowOff>
    </xdr:from>
    <xdr:ext cx="762000" cy="259045"/>
    <xdr:sp macro="" textlink="">
      <xdr:nvSpPr>
        <xdr:cNvPr id="397" name="テキスト ボックス 396"/>
        <xdr:cNvSpPr txBox="1"/>
      </xdr:nvSpPr>
      <xdr:spPr>
        <a:xfrm>
          <a:off x="14020800" y="686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8" name="フローチャート: 判断 397"/>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75709</xdr:rowOff>
    </xdr:from>
    <xdr:ext cx="762000" cy="259045"/>
    <xdr:sp macro="" textlink="">
      <xdr:nvSpPr>
        <xdr:cNvPr id="399" name="テキスト ボックス 398"/>
        <xdr:cNvSpPr txBox="1"/>
      </xdr:nvSpPr>
      <xdr:spPr>
        <a:xfrm>
          <a:off x="13131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69342</xdr:rowOff>
    </xdr:from>
    <xdr:to>
      <xdr:col>81</xdr:col>
      <xdr:colOff>95250</xdr:colOff>
      <xdr:row>37</xdr:row>
      <xdr:rowOff>170942</xdr:rowOff>
    </xdr:to>
    <xdr:sp macro="" textlink="">
      <xdr:nvSpPr>
        <xdr:cNvPr id="405" name="楕円 404"/>
        <xdr:cNvSpPr/>
      </xdr:nvSpPr>
      <xdr:spPr>
        <a:xfrm>
          <a:off x="169672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85869</xdr:rowOff>
    </xdr:from>
    <xdr:ext cx="762000" cy="259045"/>
    <xdr:sp macro="" textlink="">
      <xdr:nvSpPr>
        <xdr:cNvPr id="406" name="公債費負担の状況該当値テキスト"/>
        <xdr:cNvSpPr txBox="1"/>
      </xdr:nvSpPr>
      <xdr:spPr>
        <a:xfrm>
          <a:off x="17106900" y="625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1778</xdr:rowOff>
    </xdr:from>
    <xdr:to>
      <xdr:col>77</xdr:col>
      <xdr:colOff>95250</xdr:colOff>
      <xdr:row>37</xdr:row>
      <xdr:rowOff>103378</xdr:rowOff>
    </xdr:to>
    <xdr:sp macro="" textlink="">
      <xdr:nvSpPr>
        <xdr:cNvPr id="407" name="楕円 406"/>
        <xdr:cNvSpPr/>
      </xdr:nvSpPr>
      <xdr:spPr>
        <a:xfrm>
          <a:off x="16129000" y="634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113555</xdr:rowOff>
    </xdr:from>
    <xdr:ext cx="736600" cy="259045"/>
    <xdr:sp macro="" textlink="">
      <xdr:nvSpPr>
        <xdr:cNvPr id="408" name="テキスト ボックス 407"/>
        <xdr:cNvSpPr txBox="1"/>
      </xdr:nvSpPr>
      <xdr:spPr>
        <a:xfrm>
          <a:off x="15798800" y="6114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115316</xdr:rowOff>
    </xdr:from>
    <xdr:to>
      <xdr:col>73</xdr:col>
      <xdr:colOff>44450</xdr:colOff>
      <xdr:row>37</xdr:row>
      <xdr:rowOff>45466</xdr:rowOff>
    </xdr:to>
    <xdr:sp macro="" textlink="">
      <xdr:nvSpPr>
        <xdr:cNvPr id="409" name="楕円 408"/>
        <xdr:cNvSpPr/>
      </xdr:nvSpPr>
      <xdr:spPr>
        <a:xfrm>
          <a:off x="15240000" y="628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55643</xdr:rowOff>
    </xdr:from>
    <xdr:ext cx="762000" cy="259045"/>
    <xdr:sp macro="" textlink="">
      <xdr:nvSpPr>
        <xdr:cNvPr id="410" name="テキスト ボックス 409"/>
        <xdr:cNvSpPr txBox="1"/>
      </xdr:nvSpPr>
      <xdr:spPr>
        <a:xfrm>
          <a:off x="14909800" y="6056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144272</xdr:rowOff>
    </xdr:from>
    <xdr:to>
      <xdr:col>68</xdr:col>
      <xdr:colOff>203200</xdr:colOff>
      <xdr:row>37</xdr:row>
      <xdr:rowOff>74422</xdr:rowOff>
    </xdr:to>
    <xdr:sp macro="" textlink="">
      <xdr:nvSpPr>
        <xdr:cNvPr id="411" name="楕円 410"/>
        <xdr:cNvSpPr/>
      </xdr:nvSpPr>
      <xdr:spPr>
        <a:xfrm>
          <a:off x="14351000" y="631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84599</xdr:rowOff>
    </xdr:from>
    <xdr:ext cx="762000" cy="259045"/>
    <xdr:sp macro="" textlink="">
      <xdr:nvSpPr>
        <xdr:cNvPr id="412" name="テキスト ボックス 411"/>
        <xdr:cNvSpPr txBox="1"/>
      </xdr:nvSpPr>
      <xdr:spPr>
        <a:xfrm>
          <a:off x="14020800" y="608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59690</xdr:rowOff>
    </xdr:from>
    <xdr:to>
      <xdr:col>64</xdr:col>
      <xdr:colOff>152400</xdr:colOff>
      <xdr:row>37</xdr:row>
      <xdr:rowOff>161290</xdr:rowOff>
    </xdr:to>
    <xdr:sp macro="" textlink="">
      <xdr:nvSpPr>
        <xdr:cNvPr id="413" name="楕円 412"/>
        <xdr:cNvSpPr/>
      </xdr:nvSpPr>
      <xdr:spPr>
        <a:xfrm>
          <a:off x="134620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17</xdr:rowOff>
    </xdr:from>
    <xdr:ext cx="762000" cy="259045"/>
    <xdr:sp macro="" textlink="">
      <xdr:nvSpPr>
        <xdr:cNvPr id="414" name="テキスト ボックス 413"/>
        <xdr:cNvSpPr txBox="1"/>
      </xdr:nvSpPr>
      <xdr:spPr>
        <a:xfrm>
          <a:off x="13131800" y="617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地方債等の将来負担額に対して充当可能財源等（基金残高や基準財政需要額算入見込額）が大きいことから将来負担は発生していない。今後も適正な予算規模による財政運営を徹底し、起債の新規発行の抑制及び基金の適正管理による健全な財政運営を推進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129540</xdr:rowOff>
    </xdr:to>
    <xdr:cxnSp macro="">
      <xdr:nvCxnSpPr>
        <xdr:cNvPr id="443" name="直線コネクタ 442"/>
        <xdr:cNvCxnSpPr/>
      </xdr:nvCxnSpPr>
      <xdr:spPr>
        <a:xfrm flipV="1">
          <a:off x="17018000" y="237066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101617</xdr:rowOff>
    </xdr:from>
    <xdr:ext cx="762000" cy="259045"/>
    <xdr:sp macro="" textlink="">
      <xdr:nvSpPr>
        <xdr:cNvPr id="444" name="将来負担の状況最小値テキスト"/>
        <xdr:cNvSpPr txBox="1"/>
      </xdr:nvSpPr>
      <xdr:spPr>
        <a:xfrm>
          <a:off x="17106900" y="370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129540</xdr:rowOff>
    </xdr:from>
    <xdr:to>
      <xdr:col>81</xdr:col>
      <xdr:colOff>133350</xdr:colOff>
      <xdr:row>21</xdr:row>
      <xdr:rowOff>129540</xdr:rowOff>
    </xdr:to>
    <xdr:cxnSp macro="">
      <xdr:nvCxnSpPr>
        <xdr:cNvPr id="445" name="直線コネクタ 444"/>
        <xdr:cNvCxnSpPr/>
      </xdr:nvCxnSpPr>
      <xdr:spPr>
        <a:xfrm>
          <a:off x="16929100" y="372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6"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8"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9" name="フローチャート: 判断 448"/>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0" name="フローチャート: 判断 449"/>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1" name="テキスト ボックス 450"/>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143298</xdr:rowOff>
    </xdr:from>
    <xdr:to>
      <xdr:col>73</xdr:col>
      <xdr:colOff>44450</xdr:colOff>
      <xdr:row>14</xdr:row>
      <xdr:rowOff>73448</xdr:rowOff>
    </xdr:to>
    <xdr:sp macro="" textlink="">
      <xdr:nvSpPr>
        <xdr:cNvPr id="452" name="フローチャート: 判断 451"/>
        <xdr:cNvSpPr/>
      </xdr:nvSpPr>
      <xdr:spPr>
        <a:xfrm>
          <a:off x="15240000" y="237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83625</xdr:rowOff>
    </xdr:from>
    <xdr:ext cx="762000" cy="259045"/>
    <xdr:sp macro="" textlink="">
      <xdr:nvSpPr>
        <xdr:cNvPr id="453" name="テキスト ボックス 452"/>
        <xdr:cNvSpPr txBox="1"/>
      </xdr:nvSpPr>
      <xdr:spPr>
        <a:xfrm>
          <a:off x="14909800" y="214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7239</xdr:rowOff>
    </xdr:from>
    <xdr:to>
      <xdr:col>68</xdr:col>
      <xdr:colOff>203200</xdr:colOff>
      <xdr:row>14</xdr:row>
      <xdr:rowOff>108839</xdr:rowOff>
    </xdr:to>
    <xdr:sp macro="" textlink="">
      <xdr:nvSpPr>
        <xdr:cNvPr id="454" name="フローチャート: 判断 453"/>
        <xdr:cNvSpPr/>
      </xdr:nvSpPr>
      <xdr:spPr>
        <a:xfrm>
          <a:off x="14351000" y="240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119016</xdr:rowOff>
    </xdr:from>
    <xdr:ext cx="762000" cy="259045"/>
    <xdr:sp macro="" textlink="">
      <xdr:nvSpPr>
        <xdr:cNvPr id="455" name="テキスト ボックス 454"/>
        <xdr:cNvSpPr txBox="1"/>
      </xdr:nvSpPr>
      <xdr:spPr>
        <a:xfrm>
          <a:off x="14020800" y="217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3217</xdr:rowOff>
    </xdr:from>
    <xdr:to>
      <xdr:col>64</xdr:col>
      <xdr:colOff>152400</xdr:colOff>
      <xdr:row>14</xdr:row>
      <xdr:rowOff>104817</xdr:rowOff>
    </xdr:to>
    <xdr:sp macro="" textlink="">
      <xdr:nvSpPr>
        <xdr:cNvPr id="456" name="フローチャート: 判断 455"/>
        <xdr:cNvSpPr/>
      </xdr:nvSpPr>
      <xdr:spPr>
        <a:xfrm>
          <a:off x="13462000" y="240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114994</xdr:rowOff>
    </xdr:from>
    <xdr:ext cx="762000" cy="259045"/>
    <xdr:sp macro="" textlink="">
      <xdr:nvSpPr>
        <xdr:cNvPr id="457" name="テキスト ボックス 456"/>
        <xdr:cNvSpPr txBox="1"/>
      </xdr:nvSpPr>
      <xdr:spPr>
        <a:xfrm>
          <a:off x="13131800" y="2172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栃木県高根沢町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28,803
28,372
70.87
10,926,231
10,517,655
360,034
6,999,708
7,326,559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令和５年度は前年度と比較し</a:t>
          </a:r>
          <a:r>
            <a:rPr kumimoji="1" lang="en-US" altLang="ja-JP" sz="1300">
              <a:latin typeface="ＭＳ Ｐゴシック" panose="020B0600070205080204" pitchFamily="50" charset="-128"/>
              <a:ea typeface="ＭＳ Ｐゴシック" panose="020B0600070205080204" pitchFamily="50" charset="-128"/>
            </a:rPr>
            <a:t>0.1p</a:t>
          </a:r>
          <a:r>
            <a:rPr kumimoji="1" lang="ja-JP" altLang="en-US" sz="1300">
              <a:latin typeface="ＭＳ Ｐゴシック" panose="020B0600070205080204" pitchFamily="50" charset="-128"/>
              <a:ea typeface="ＭＳ Ｐゴシック" panose="020B0600070205080204" pitchFamily="50" charset="-128"/>
            </a:rPr>
            <a:t>減少し、全国平均及び県平均、類似団体平均をいずれも下回った。今後も事務の効率化に努めることで、人件費の適正管理を推進していく。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113284</xdr:rowOff>
    </xdr:from>
    <xdr:to>
      <xdr:col>24</xdr:col>
      <xdr:colOff>25400</xdr:colOff>
      <xdr:row>41</xdr:row>
      <xdr:rowOff>60706</xdr:rowOff>
    </xdr:to>
    <xdr:cxnSp macro="">
      <xdr:nvCxnSpPr>
        <xdr:cNvPr id="59" name="直線コネクタ 58"/>
        <xdr:cNvCxnSpPr/>
      </xdr:nvCxnSpPr>
      <xdr:spPr>
        <a:xfrm flipV="1">
          <a:off x="4826000" y="5599684"/>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32783</xdr:rowOff>
    </xdr:from>
    <xdr:ext cx="762000" cy="259045"/>
    <xdr:sp macro="" textlink="">
      <xdr:nvSpPr>
        <xdr:cNvPr id="60" name="人件費最小値テキスト"/>
        <xdr:cNvSpPr txBox="1"/>
      </xdr:nvSpPr>
      <xdr:spPr>
        <a:xfrm>
          <a:off x="4914900" y="706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60706</xdr:rowOff>
    </xdr:from>
    <xdr:to>
      <xdr:col>24</xdr:col>
      <xdr:colOff>114300</xdr:colOff>
      <xdr:row>41</xdr:row>
      <xdr:rowOff>60706</xdr:rowOff>
    </xdr:to>
    <xdr:cxnSp macro="">
      <xdr:nvCxnSpPr>
        <xdr:cNvPr id="61" name="直線コネクタ 60"/>
        <xdr:cNvCxnSpPr/>
      </xdr:nvCxnSpPr>
      <xdr:spPr>
        <a:xfrm>
          <a:off x="4737100" y="709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28211</xdr:rowOff>
    </xdr:from>
    <xdr:ext cx="762000" cy="259045"/>
    <xdr:sp macro="" textlink="">
      <xdr:nvSpPr>
        <xdr:cNvPr id="62" name="人件費最大値テキスト"/>
        <xdr:cNvSpPr txBox="1"/>
      </xdr:nvSpPr>
      <xdr:spPr>
        <a:xfrm>
          <a:off x="4914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113284</xdr:rowOff>
    </xdr:from>
    <xdr:to>
      <xdr:col>24</xdr:col>
      <xdr:colOff>114300</xdr:colOff>
      <xdr:row>32</xdr:row>
      <xdr:rowOff>113284</xdr:rowOff>
    </xdr:to>
    <xdr:cxnSp macro="">
      <xdr:nvCxnSpPr>
        <xdr:cNvPr id="63" name="直線コネクタ 62"/>
        <xdr:cNvCxnSpPr/>
      </xdr:nvCxnSpPr>
      <xdr:spPr>
        <a:xfrm>
          <a:off x="4737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108712</xdr:rowOff>
    </xdr:from>
    <xdr:to>
      <xdr:col>24</xdr:col>
      <xdr:colOff>25400</xdr:colOff>
      <xdr:row>34</xdr:row>
      <xdr:rowOff>117856</xdr:rowOff>
    </xdr:to>
    <xdr:cxnSp macro="">
      <xdr:nvCxnSpPr>
        <xdr:cNvPr id="64" name="直線コネクタ 63"/>
        <xdr:cNvCxnSpPr/>
      </xdr:nvCxnSpPr>
      <xdr:spPr>
        <a:xfrm flipV="1">
          <a:off x="3987800" y="593801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96283</xdr:rowOff>
    </xdr:from>
    <xdr:ext cx="762000" cy="259045"/>
    <xdr:sp macro="" textlink="">
      <xdr:nvSpPr>
        <xdr:cNvPr id="65" name="人件費平均値テキスト"/>
        <xdr:cNvSpPr txBox="1"/>
      </xdr:nvSpPr>
      <xdr:spPr>
        <a:xfrm>
          <a:off x="4914900" y="6097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124206</xdr:rowOff>
    </xdr:from>
    <xdr:to>
      <xdr:col>24</xdr:col>
      <xdr:colOff>76200</xdr:colOff>
      <xdr:row>36</xdr:row>
      <xdr:rowOff>54356</xdr:rowOff>
    </xdr:to>
    <xdr:sp macro="" textlink="">
      <xdr:nvSpPr>
        <xdr:cNvPr id="66" name="フローチャート: 判断 65"/>
        <xdr:cNvSpPr/>
      </xdr:nvSpPr>
      <xdr:spPr>
        <a:xfrm>
          <a:off x="47752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161290</xdr:rowOff>
    </xdr:from>
    <xdr:to>
      <xdr:col>19</xdr:col>
      <xdr:colOff>187325</xdr:colOff>
      <xdr:row>34</xdr:row>
      <xdr:rowOff>117856</xdr:rowOff>
    </xdr:to>
    <xdr:cxnSp macro="">
      <xdr:nvCxnSpPr>
        <xdr:cNvPr id="67" name="直線コネクタ 66"/>
        <xdr:cNvCxnSpPr/>
      </xdr:nvCxnSpPr>
      <xdr:spPr>
        <a:xfrm>
          <a:off x="3098800" y="5819140"/>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124206</xdr:rowOff>
    </xdr:from>
    <xdr:to>
      <xdr:col>20</xdr:col>
      <xdr:colOff>38100</xdr:colOff>
      <xdr:row>36</xdr:row>
      <xdr:rowOff>54356</xdr:rowOff>
    </xdr:to>
    <xdr:sp macro="" textlink="">
      <xdr:nvSpPr>
        <xdr:cNvPr id="68" name="フローチャート: 判断 67"/>
        <xdr:cNvSpPr/>
      </xdr:nvSpPr>
      <xdr:spPr>
        <a:xfrm>
          <a:off x="3937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39133</xdr:rowOff>
    </xdr:from>
    <xdr:ext cx="736600" cy="259045"/>
    <xdr:sp macro="" textlink="">
      <xdr:nvSpPr>
        <xdr:cNvPr id="69" name="テキスト ボックス 68"/>
        <xdr:cNvSpPr txBox="1"/>
      </xdr:nvSpPr>
      <xdr:spPr>
        <a:xfrm>
          <a:off x="3606800" y="6211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161290</xdr:rowOff>
    </xdr:from>
    <xdr:to>
      <xdr:col>15</xdr:col>
      <xdr:colOff>98425</xdr:colOff>
      <xdr:row>34</xdr:row>
      <xdr:rowOff>117856</xdr:rowOff>
    </xdr:to>
    <xdr:cxnSp macro="">
      <xdr:nvCxnSpPr>
        <xdr:cNvPr id="70" name="直線コネクタ 69"/>
        <xdr:cNvCxnSpPr/>
      </xdr:nvCxnSpPr>
      <xdr:spPr>
        <a:xfrm flipV="1">
          <a:off x="2209800" y="5819140"/>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69342</xdr:rowOff>
    </xdr:from>
    <xdr:to>
      <xdr:col>15</xdr:col>
      <xdr:colOff>149225</xdr:colOff>
      <xdr:row>35</xdr:row>
      <xdr:rowOff>170942</xdr:rowOff>
    </xdr:to>
    <xdr:sp macro="" textlink="">
      <xdr:nvSpPr>
        <xdr:cNvPr id="71" name="フローチャート: 判断 70"/>
        <xdr:cNvSpPr/>
      </xdr:nvSpPr>
      <xdr:spPr>
        <a:xfrm>
          <a:off x="3048000" y="6070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155719</xdr:rowOff>
    </xdr:from>
    <xdr:ext cx="762000" cy="259045"/>
    <xdr:sp macro="" textlink="">
      <xdr:nvSpPr>
        <xdr:cNvPr id="72" name="テキスト ボックス 71"/>
        <xdr:cNvSpPr txBox="1"/>
      </xdr:nvSpPr>
      <xdr:spPr>
        <a:xfrm>
          <a:off x="2717800" y="6156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152146</xdr:rowOff>
    </xdr:from>
    <xdr:to>
      <xdr:col>11</xdr:col>
      <xdr:colOff>9525</xdr:colOff>
      <xdr:row>34</xdr:row>
      <xdr:rowOff>117856</xdr:rowOff>
    </xdr:to>
    <xdr:cxnSp macro="">
      <xdr:nvCxnSpPr>
        <xdr:cNvPr id="73" name="直線コネクタ 72"/>
        <xdr:cNvCxnSpPr/>
      </xdr:nvCxnSpPr>
      <xdr:spPr>
        <a:xfrm>
          <a:off x="1320800" y="5809996"/>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160782</xdr:rowOff>
    </xdr:from>
    <xdr:to>
      <xdr:col>11</xdr:col>
      <xdr:colOff>60325</xdr:colOff>
      <xdr:row>36</xdr:row>
      <xdr:rowOff>90932</xdr:rowOff>
    </xdr:to>
    <xdr:sp macro="" textlink="">
      <xdr:nvSpPr>
        <xdr:cNvPr id="74" name="フローチャート: 判断 73"/>
        <xdr:cNvSpPr/>
      </xdr:nvSpPr>
      <xdr:spPr>
        <a:xfrm>
          <a:off x="2159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75709</xdr:rowOff>
    </xdr:from>
    <xdr:ext cx="762000" cy="259045"/>
    <xdr:sp macro="" textlink="">
      <xdr:nvSpPr>
        <xdr:cNvPr id="75" name="テキスト ボックス 74"/>
        <xdr:cNvSpPr txBox="1"/>
      </xdr:nvSpPr>
      <xdr:spPr>
        <a:xfrm>
          <a:off x="1828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21336</xdr:rowOff>
    </xdr:from>
    <xdr:to>
      <xdr:col>6</xdr:col>
      <xdr:colOff>171450</xdr:colOff>
      <xdr:row>34</xdr:row>
      <xdr:rowOff>122936</xdr:rowOff>
    </xdr:to>
    <xdr:sp macro="" textlink="">
      <xdr:nvSpPr>
        <xdr:cNvPr id="76" name="フローチャート: 判断 75"/>
        <xdr:cNvSpPr/>
      </xdr:nvSpPr>
      <xdr:spPr>
        <a:xfrm>
          <a:off x="1270000" y="585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107713</xdr:rowOff>
    </xdr:from>
    <xdr:ext cx="762000" cy="259045"/>
    <xdr:sp macro="" textlink="">
      <xdr:nvSpPr>
        <xdr:cNvPr id="77" name="テキスト ボックス 76"/>
        <xdr:cNvSpPr txBox="1"/>
      </xdr:nvSpPr>
      <xdr:spPr>
        <a:xfrm>
          <a:off x="9398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57912</xdr:rowOff>
    </xdr:from>
    <xdr:to>
      <xdr:col>24</xdr:col>
      <xdr:colOff>76200</xdr:colOff>
      <xdr:row>34</xdr:row>
      <xdr:rowOff>159512</xdr:rowOff>
    </xdr:to>
    <xdr:sp macro="" textlink="">
      <xdr:nvSpPr>
        <xdr:cNvPr id="83" name="楕円 82"/>
        <xdr:cNvSpPr/>
      </xdr:nvSpPr>
      <xdr:spPr>
        <a:xfrm>
          <a:off x="4775200" y="588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74439</xdr:rowOff>
    </xdr:from>
    <xdr:ext cx="762000" cy="259045"/>
    <xdr:sp macro="" textlink="">
      <xdr:nvSpPr>
        <xdr:cNvPr id="84" name="人件費該当値テキスト"/>
        <xdr:cNvSpPr txBox="1"/>
      </xdr:nvSpPr>
      <xdr:spPr>
        <a:xfrm>
          <a:off x="4914900" y="573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67056</xdr:rowOff>
    </xdr:from>
    <xdr:to>
      <xdr:col>20</xdr:col>
      <xdr:colOff>38100</xdr:colOff>
      <xdr:row>34</xdr:row>
      <xdr:rowOff>168656</xdr:rowOff>
    </xdr:to>
    <xdr:sp macro="" textlink="">
      <xdr:nvSpPr>
        <xdr:cNvPr id="85" name="楕円 84"/>
        <xdr:cNvSpPr/>
      </xdr:nvSpPr>
      <xdr:spPr>
        <a:xfrm>
          <a:off x="3937000" y="589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7383</xdr:rowOff>
    </xdr:from>
    <xdr:ext cx="736600" cy="259045"/>
    <xdr:sp macro="" textlink="">
      <xdr:nvSpPr>
        <xdr:cNvPr id="86" name="テキスト ボックス 85"/>
        <xdr:cNvSpPr txBox="1"/>
      </xdr:nvSpPr>
      <xdr:spPr>
        <a:xfrm>
          <a:off x="3606800" y="5665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110490</xdr:rowOff>
    </xdr:from>
    <xdr:to>
      <xdr:col>15</xdr:col>
      <xdr:colOff>149225</xdr:colOff>
      <xdr:row>34</xdr:row>
      <xdr:rowOff>40640</xdr:rowOff>
    </xdr:to>
    <xdr:sp macro="" textlink="">
      <xdr:nvSpPr>
        <xdr:cNvPr id="87" name="楕円 86"/>
        <xdr:cNvSpPr/>
      </xdr:nvSpPr>
      <xdr:spPr>
        <a:xfrm>
          <a:off x="3048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50817</xdr:rowOff>
    </xdr:from>
    <xdr:ext cx="762000" cy="259045"/>
    <xdr:sp macro="" textlink="">
      <xdr:nvSpPr>
        <xdr:cNvPr id="88" name="テキスト ボックス 87"/>
        <xdr:cNvSpPr txBox="1"/>
      </xdr:nvSpPr>
      <xdr:spPr>
        <a:xfrm>
          <a:off x="2717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67056</xdr:rowOff>
    </xdr:from>
    <xdr:to>
      <xdr:col>11</xdr:col>
      <xdr:colOff>60325</xdr:colOff>
      <xdr:row>34</xdr:row>
      <xdr:rowOff>168656</xdr:rowOff>
    </xdr:to>
    <xdr:sp macro="" textlink="">
      <xdr:nvSpPr>
        <xdr:cNvPr id="89" name="楕円 88"/>
        <xdr:cNvSpPr/>
      </xdr:nvSpPr>
      <xdr:spPr>
        <a:xfrm>
          <a:off x="2159000" y="589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7383</xdr:rowOff>
    </xdr:from>
    <xdr:ext cx="762000" cy="259045"/>
    <xdr:sp macro="" textlink="">
      <xdr:nvSpPr>
        <xdr:cNvPr id="90" name="テキスト ボックス 89"/>
        <xdr:cNvSpPr txBox="1"/>
      </xdr:nvSpPr>
      <xdr:spPr>
        <a:xfrm>
          <a:off x="1828800" y="566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101346</xdr:rowOff>
    </xdr:from>
    <xdr:to>
      <xdr:col>6</xdr:col>
      <xdr:colOff>171450</xdr:colOff>
      <xdr:row>34</xdr:row>
      <xdr:rowOff>31496</xdr:rowOff>
    </xdr:to>
    <xdr:sp macro="" textlink="">
      <xdr:nvSpPr>
        <xdr:cNvPr id="91" name="楕円 90"/>
        <xdr:cNvSpPr/>
      </xdr:nvSpPr>
      <xdr:spPr>
        <a:xfrm>
          <a:off x="1270000" y="575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41673</xdr:rowOff>
    </xdr:from>
    <xdr:ext cx="762000" cy="259045"/>
    <xdr:sp macro="" textlink="">
      <xdr:nvSpPr>
        <xdr:cNvPr id="92" name="テキスト ボックス 91"/>
        <xdr:cNvSpPr txBox="1"/>
      </xdr:nvSpPr>
      <xdr:spPr>
        <a:xfrm>
          <a:off x="939800" y="552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前年度と比較し</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0.6p</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し、全国平均及び県平均、類似団体平均をいずれも上回っている。前年度から増加した主な要因は、光熱水費の増である。物件費は各平均値を上回り、人件費は各平均値を下回る傾向がみられる。今後も委託内容の精査を行い、人件費とのバランスを図りながら事務効率の向上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20</xdr:row>
      <xdr:rowOff>143328</xdr:rowOff>
    </xdr:to>
    <xdr:cxnSp macro="">
      <xdr:nvCxnSpPr>
        <xdr:cNvPr id="122" name="直線コネクタ 121"/>
        <xdr:cNvCxnSpPr/>
      </xdr:nvCxnSpPr>
      <xdr:spPr>
        <a:xfrm flipV="1">
          <a:off x="16510000" y="2298700"/>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3" name="物件費最小値テキスト"/>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4" name="直線コネクタ 123"/>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5" name="物件費最大値テキスト"/>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6" name="直線コネクタ 125"/>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118836</xdr:rowOff>
    </xdr:from>
    <xdr:to>
      <xdr:col>82</xdr:col>
      <xdr:colOff>107950</xdr:colOff>
      <xdr:row>20</xdr:row>
      <xdr:rowOff>12700</xdr:rowOff>
    </xdr:to>
    <xdr:cxnSp macro="">
      <xdr:nvCxnSpPr>
        <xdr:cNvPr id="127" name="直線コネクタ 126"/>
        <xdr:cNvCxnSpPr/>
      </xdr:nvCxnSpPr>
      <xdr:spPr>
        <a:xfrm>
          <a:off x="15671800" y="3376386"/>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109056</xdr:rowOff>
    </xdr:from>
    <xdr:ext cx="762000" cy="259045"/>
    <xdr:sp macro="" textlink="">
      <xdr:nvSpPr>
        <xdr:cNvPr id="128" name="物件費平均値テキスト"/>
        <xdr:cNvSpPr txBox="1"/>
      </xdr:nvSpPr>
      <xdr:spPr>
        <a:xfrm>
          <a:off x="16598900" y="2680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92529</xdr:rowOff>
    </xdr:from>
    <xdr:to>
      <xdr:col>82</xdr:col>
      <xdr:colOff>158750</xdr:colOff>
      <xdr:row>17</xdr:row>
      <xdr:rowOff>22679</xdr:rowOff>
    </xdr:to>
    <xdr:sp macro="" textlink="">
      <xdr:nvSpPr>
        <xdr:cNvPr id="129" name="フローチャート: 判断 128"/>
        <xdr:cNvSpPr/>
      </xdr:nvSpPr>
      <xdr:spPr>
        <a:xfrm>
          <a:off x="164592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167821</xdr:rowOff>
    </xdr:from>
    <xdr:to>
      <xdr:col>78</xdr:col>
      <xdr:colOff>69850</xdr:colOff>
      <xdr:row>19</xdr:row>
      <xdr:rowOff>118836</xdr:rowOff>
    </xdr:to>
    <xdr:cxnSp macro="">
      <xdr:nvCxnSpPr>
        <xdr:cNvPr id="130" name="直線コネクタ 129"/>
        <xdr:cNvCxnSpPr/>
      </xdr:nvCxnSpPr>
      <xdr:spPr>
        <a:xfrm>
          <a:off x="14782800" y="3082471"/>
          <a:ext cx="889000" cy="29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70757</xdr:rowOff>
    </xdr:from>
    <xdr:to>
      <xdr:col>78</xdr:col>
      <xdr:colOff>120650</xdr:colOff>
      <xdr:row>17</xdr:row>
      <xdr:rowOff>907</xdr:rowOff>
    </xdr:to>
    <xdr:sp macro="" textlink="">
      <xdr:nvSpPr>
        <xdr:cNvPr id="131" name="フローチャート: 判断 130"/>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11084</xdr:rowOff>
    </xdr:from>
    <xdr:ext cx="736600" cy="259045"/>
    <xdr:sp macro="" textlink="">
      <xdr:nvSpPr>
        <xdr:cNvPr id="132" name="テキスト ボックス 131"/>
        <xdr:cNvSpPr txBox="1"/>
      </xdr:nvSpPr>
      <xdr:spPr>
        <a:xfrm>
          <a:off x="15290800" y="258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167821</xdr:rowOff>
    </xdr:from>
    <xdr:to>
      <xdr:col>73</xdr:col>
      <xdr:colOff>180975</xdr:colOff>
      <xdr:row>18</xdr:row>
      <xdr:rowOff>137886</xdr:rowOff>
    </xdr:to>
    <xdr:cxnSp macro="">
      <xdr:nvCxnSpPr>
        <xdr:cNvPr id="133" name="直線コネクタ 132"/>
        <xdr:cNvCxnSpPr/>
      </xdr:nvCxnSpPr>
      <xdr:spPr>
        <a:xfrm flipV="1">
          <a:off x="13893800" y="3082471"/>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4" name="フローチャート: 判断 133"/>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35" name="テキスト ボックス 134"/>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137886</xdr:rowOff>
    </xdr:from>
    <xdr:to>
      <xdr:col>69</xdr:col>
      <xdr:colOff>92075</xdr:colOff>
      <xdr:row>20</xdr:row>
      <xdr:rowOff>23586</xdr:rowOff>
    </xdr:to>
    <xdr:cxnSp macro="">
      <xdr:nvCxnSpPr>
        <xdr:cNvPr id="136" name="直線コネクタ 135"/>
        <xdr:cNvCxnSpPr/>
      </xdr:nvCxnSpPr>
      <xdr:spPr>
        <a:xfrm flipV="1">
          <a:off x="13004800" y="3223986"/>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59871</xdr:rowOff>
    </xdr:from>
    <xdr:to>
      <xdr:col>69</xdr:col>
      <xdr:colOff>142875</xdr:colOff>
      <xdr:row>16</xdr:row>
      <xdr:rowOff>161471</xdr:rowOff>
    </xdr:to>
    <xdr:sp macro="" textlink="">
      <xdr:nvSpPr>
        <xdr:cNvPr id="137" name="フローチャート: 判断 136"/>
        <xdr:cNvSpPr/>
      </xdr:nvSpPr>
      <xdr:spPr>
        <a:xfrm>
          <a:off x="138430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198</xdr:rowOff>
    </xdr:from>
    <xdr:ext cx="762000" cy="259045"/>
    <xdr:sp macro="" textlink="">
      <xdr:nvSpPr>
        <xdr:cNvPr id="138" name="テキスト ボックス 137"/>
        <xdr:cNvSpPr txBox="1"/>
      </xdr:nvSpPr>
      <xdr:spPr>
        <a:xfrm>
          <a:off x="13512800" y="257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62593</xdr:rowOff>
    </xdr:from>
    <xdr:to>
      <xdr:col>65</xdr:col>
      <xdr:colOff>53975</xdr:colOff>
      <xdr:row>17</xdr:row>
      <xdr:rowOff>164193</xdr:rowOff>
    </xdr:to>
    <xdr:sp macro="" textlink="">
      <xdr:nvSpPr>
        <xdr:cNvPr id="139" name="フローチャート: 判断 138"/>
        <xdr:cNvSpPr/>
      </xdr:nvSpPr>
      <xdr:spPr>
        <a:xfrm>
          <a:off x="12954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2920</xdr:rowOff>
    </xdr:from>
    <xdr:ext cx="762000" cy="259045"/>
    <xdr:sp macro="" textlink="">
      <xdr:nvSpPr>
        <xdr:cNvPr id="140" name="テキスト ボックス 139"/>
        <xdr:cNvSpPr txBox="1"/>
      </xdr:nvSpPr>
      <xdr:spPr>
        <a:xfrm>
          <a:off x="12623800" y="274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133350</xdr:rowOff>
    </xdr:from>
    <xdr:to>
      <xdr:col>82</xdr:col>
      <xdr:colOff>158750</xdr:colOff>
      <xdr:row>20</xdr:row>
      <xdr:rowOff>63500</xdr:rowOff>
    </xdr:to>
    <xdr:sp macro="" textlink="">
      <xdr:nvSpPr>
        <xdr:cNvPr id="146" name="楕円 145"/>
        <xdr:cNvSpPr/>
      </xdr:nvSpPr>
      <xdr:spPr>
        <a:xfrm>
          <a:off x="164592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105427</xdr:rowOff>
    </xdr:from>
    <xdr:ext cx="762000" cy="259045"/>
    <xdr:sp macro="" textlink="">
      <xdr:nvSpPr>
        <xdr:cNvPr id="147" name="物件費該当値テキスト"/>
        <xdr:cNvSpPr txBox="1"/>
      </xdr:nvSpPr>
      <xdr:spPr>
        <a:xfrm>
          <a:off x="16598900" y="336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68036</xdr:rowOff>
    </xdr:from>
    <xdr:to>
      <xdr:col>78</xdr:col>
      <xdr:colOff>120650</xdr:colOff>
      <xdr:row>19</xdr:row>
      <xdr:rowOff>169636</xdr:rowOff>
    </xdr:to>
    <xdr:sp macro="" textlink="">
      <xdr:nvSpPr>
        <xdr:cNvPr id="148" name="楕円 147"/>
        <xdr:cNvSpPr/>
      </xdr:nvSpPr>
      <xdr:spPr>
        <a:xfrm>
          <a:off x="15621000" y="332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154413</xdr:rowOff>
    </xdr:from>
    <xdr:ext cx="736600" cy="259045"/>
    <xdr:sp macro="" textlink="">
      <xdr:nvSpPr>
        <xdr:cNvPr id="149" name="テキスト ボックス 148"/>
        <xdr:cNvSpPr txBox="1"/>
      </xdr:nvSpPr>
      <xdr:spPr>
        <a:xfrm>
          <a:off x="15290800" y="3411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117021</xdr:rowOff>
    </xdr:from>
    <xdr:to>
      <xdr:col>74</xdr:col>
      <xdr:colOff>31750</xdr:colOff>
      <xdr:row>18</xdr:row>
      <xdr:rowOff>47171</xdr:rowOff>
    </xdr:to>
    <xdr:sp macro="" textlink="">
      <xdr:nvSpPr>
        <xdr:cNvPr id="150" name="楕円 149"/>
        <xdr:cNvSpPr/>
      </xdr:nvSpPr>
      <xdr:spPr>
        <a:xfrm>
          <a:off x="14732000" y="30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31948</xdr:rowOff>
    </xdr:from>
    <xdr:ext cx="762000" cy="259045"/>
    <xdr:sp macro="" textlink="">
      <xdr:nvSpPr>
        <xdr:cNvPr id="151" name="テキスト ボックス 150"/>
        <xdr:cNvSpPr txBox="1"/>
      </xdr:nvSpPr>
      <xdr:spPr>
        <a:xfrm>
          <a:off x="14401800" y="311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87086</xdr:rowOff>
    </xdr:from>
    <xdr:to>
      <xdr:col>69</xdr:col>
      <xdr:colOff>142875</xdr:colOff>
      <xdr:row>19</xdr:row>
      <xdr:rowOff>17236</xdr:rowOff>
    </xdr:to>
    <xdr:sp macro="" textlink="">
      <xdr:nvSpPr>
        <xdr:cNvPr id="152" name="楕円 151"/>
        <xdr:cNvSpPr/>
      </xdr:nvSpPr>
      <xdr:spPr>
        <a:xfrm>
          <a:off x="13843000" y="317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2013</xdr:rowOff>
    </xdr:from>
    <xdr:ext cx="762000" cy="259045"/>
    <xdr:sp macro="" textlink="">
      <xdr:nvSpPr>
        <xdr:cNvPr id="153" name="テキスト ボックス 152"/>
        <xdr:cNvSpPr txBox="1"/>
      </xdr:nvSpPr>
      <xdr:spPr>
        <a:xfrm>
          <a:off x="13512800" y="3259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144236</xdr:rowOff>
    </xdr:from>
    <xdr:to>
      <xdr:col>65</xdr:col>
      <xdr:colOff>53975</xdr:colOff>
      <xdr:row>20</xdr:row>
      <xdr:rowOff>74386</xdr:rowOff>
    </xdr:to>
    <xdr:sp macro="" textlink="">
      <xdr:nvSpPr>
        <xdr:cNvPr id="154" name="楕円 153"/>
        <xdr:cNvSpPr/>
      </xdr:nvSpPr>
      <xdr:spPr>
        <a:xfrm>
          <a:off x="12954000" y="340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59163</xdr:rowOff>
    </xdr:from>
    <xdr:ext cx="762000" cy="259045"/>
    <xdr:sp macro="" textlink="">
      <xdr:nvSpPr>
        <xdr:cNvPr id="155" name="テキスト ボックス 154"/>
        <xdr:cNvSpPr txBox="1"/>
      </xdr:nvSpPr>
      <xdr:spPr>
        <a:xfrm>
          <a:off x="12623800" y="3488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a:t>
          </a:r>
          <a:r>
            <a:rPr kumimoji="1" lang="en-US" altLang="ja-JP" sz="1300">
              <a:latin typeface="ＭＳ Ｐゴシック" panose="020B0600070205080204" pitchFamily="50" charset="-128"/>
              <a:ea typeface="ＭＳ Ｐゴシック" panose="020B0600070205080204" pitchFamily="50" charset="-128"/>
            </a:rPr>
            <a:t>0.1p</a:t>
          </a:r>
          <a:r>
            <a:rPr kumimoji="1" lang="ja-JP" altLang="en-US" sz="1300">
              <a:latin typeface="ＭＳ Ｐゴシック" panose="020B0600070205080204" pitchFamily="50" charset="-128"/>
              <a:ea typeface="ＭＳ Ｐゴシック" panose="020B0600070205080204" pitchFamily="50" charset="-128"/>
            </a:rPr>
            <a:t>増加しているものの、全国平均及び県平均、類似団体平均をいずれも下回った。扶助費は、高齢化による医療費の増加などにより社会保障経費の増加が見込まれているため、財政を圧迫する上昇傾向に歯止めがかけられるよう注視し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86178</xdr:rowOff>
    </xdr:from>
    <xdr:to>
      <xdr:col>24</xdr:col>
      <xdr:colOff>25400</xdr:colOff>
      <xdr:row>61</xdr:row>
      <xdr:rowOff>53522</xdr:rowOff>
    </xdr:to>
    <xdr:cxnSp macro="">
      <xdr:nvCxnSpPr>
        <xdr:cNvPr id="185" name="直線コネクタ 184"/>
        <xdr:cNvCxnSpPr/>
      </xdr:nvCxnSpPr>
      <xdr:spPr>
        <a:xfrm flipV="1">
          <a:off x="4826000" y="9173028"/>
          <a:ext cx="0" cy="1338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25599</xdr:rowOff>
    </xdr:from>
    <xdr:ext cx="762000" cy="259045"/>
    <xdr:sp macro="" textlink="">
      <xdr:nvSpPr>
        <xdr:cNvPr id="186" name="扶助費最小値テキスト"/>
        <xdr:cNvSpPr txBox="1"/>
      </xdr:nvSpPr>
      <xdr:spPr>
        <a:xfrm>
          <a:off x="4914900" y="1048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53522</xdr:rowOff>
    </xdr:from>
    <xdr:to>
      <xdr:col>24</xdr:col>
      <xdr:colOff>114300</xdr:colOff>
      <xdr:row>61</xdr:row>
      <xdr:rowOff>53522</xdr:rowOff>
    </xdr:to>
    <xdr:cxnSp macro="">
      <xdr:nvCxnSpPr>
        <xdr:cNvPr id="187" name="直線コネクタ 186"/>
        <xdr:cNvCxnSpPr/>
      </xdr:nvCxnSpPr>
      <xdr:spPr>
        <a:xfrm>
          <a:off x="4737100" y="1051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1105</xdr:rowOff>
    </xdr:from>
    <xdr:ext cx="762000" cy="259045"/>
    <xdr:sp macro="" textlink="">
      <xdr:nvSpPr>
        <xdr:cNvPr id="188" name="扶助費最大値テキスト"/>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86178</xdr:rowOff>
    </xdr:from>
    <xdr:to>
      <xdr:col>24</xdr:col>
      <xdr:colOff>114300</xdr:colOff>
      <xdr:row>53</xdr:row>
      <xdr:rowOff>86178</xdr:rowOff>
    </xdr:to>
    <xdr:cxnSp macro="">
      <xdr:nvCxnSpPr>
        <xdr:cNvPr id="189" name="直線コネクタ 188"/>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135165</xdr:rowOff>
    </xdr:from>
    <xdr:to>
      <xdr:col>24</xdr:col>
      <xdr:colOff>25400</xdr:colOff>
      <xdr:row>55</xdr:row>
      <xdr:rowOff>151493</xdr:rowOff>
    </xdr:to>
    <xdr:cxnSp macro="">
      <xdr:nvCxnSpPr>
        <xdr:cNvPr id="190" name="直線コネクタ 189"/>
        <xdr:cNvCxnSpPr/>
      </xdr:nvCxnSpPr>
      <xdr:spPr>
        <a:xfrm>
          <a:off x="3987800" y="9564915"/>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48277</xdr:rowOff>
    </xdr:from>
    <xdr:ext cx="762000" cy="259045"/>
    <xdr:sp macro="" textlink="">
      <xdr:nvSpPr>
        <xdr:cNvPr id="191" name="扶助費平均値テキスト"/>
        <xdr:cNvSpPr txBox="1"/>
      </xdr:nvSpPr>
      <xdr:spPr>
        <a:xfrm>
          <a:off x="4914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2" name="フローチャート: 判断 191"/>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20865</xdr:rowOff>
    </xdr:from>
    <xdr:to>
      <xdr:col>19</xdr:col>
      <xdr:colOff>187325</xdr:colOff>
      <xdr:row>55</xdr:row>
      <xdr:rowOff>135165</xdr:rowOff>
    </xdr:to>
    <xdr:cxnSp macro="">
      <xdr:nvCxnSpPr>
        <xdr:cNvPr id="193" name="直線コネクタ 192"/>
        <xdr:cNvCxnSpPr/>
      </xdr:nvCxnSpPr>
      <xdr:spPr>
        <a:xfrm>
          <a:off x="3098800" y="945061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4" name="フローチャート: 判断 193"/>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129920</xdr:rowOff>
    </xdr:from>
    <xdr:ext cx="736600" cy="259045"/>
    <xdr:sp macro="" textlink="">
      <xdr:nvSpPr>
        <xdr:cNvPr id="195" name="テキスト ボックス 194"/>
        <xdr:cNvSpPr txBox="1"/>
      </xdr:nvSpPr>
      <xdr:spPr>
        <a:xfrm>
          <a:off x="3606800" y="97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20865</xdr:rowOff>
    </xdr:from>
    <xdr:to>
      <xdr:col>15</xdr:col>
      <xdr:colOff>98425</xdr:colOff>
      <xdr:row>55</xdr:row>
      <xdr:rowOff>69850</xdr:rowOff>
    </xdr:to>
    <xdr:cxnSp macro="">
      <xdr:nvCxnSpPr>
        <xdr:cNvPr id="196" name="直線コネクタ 195"/>
        <xdr:cNvCxnSpPr/>
      </xdr:nvCxnSpPr>
      <xdr:spPr>
        <a:xfrm flipV="1">
          <a:off x="2209800" y="94506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149678</xdr:rowOff>
    </xdr:from>
    <xdr:to>
      <xdr:col>15</xdr:col>
      <xdr:colOff>149225</xdr:colOff>
      <xdr:row>56</xdr:row>
      <xdr:rowOff>79828</xdr:rowOff>
    </xdr:to>
    <xdr:sp macro="" textlink="">
      <xdr:nvSpPr>
        <xdr:cNvPr id="197" name="フローチャート: 判断 196"/>
        <xdr:cNvSpPr/>
      </xdr:nvSpPr>
      <xdr:spPr>
        <a:xfrm>
          <a:off x="3048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64605</xdr:rowOff>
    </xdr:from>
    <xdr:ext cx="762000" cy="259045"/>
    <xdr:sp macro="" textlink="">
      <xdr:nvSpPr>
        <xdr:cNvPr id="198" name="テキスト ボックス 197"/>
        <xdr:cNvSpPr txBox="1"/>
      </xdr:nvSpPr>
      <xdr:spPr>
        <a:xfrm>
          <a:off x="2717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55</xdr:row>
      <xdr:rowOff>86178</xdr:rowOff>
    </xdr:to>
    <xdr:cxnSp macro="">
      <xdr:nvCxnSpPr>
        <xdr:cNvPr id="199" name="直線コネクタ 198"/>
        <xdr:cNvCxnSpPr/>
      </xdr:nvCxnSpPr>
      <xdr:spPr>
        <a:xfrm flipV="1">
          <a:off x="1320800" y="94996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43543</xdr:rowOff>
    </xdr:from>
    <xdr:to>
      <xdr:col>11</xdr:col>
      <xdr:colOff>60325</xdr:colOff>
      <xdr:row>56</xdr:row>
      <xdr:rowOff>145143</xdr:rowOff>
    </xdr:to>
    <xdr:sp macro="" textlink="">
      <xdr:nvSpPr>
        <xdr:cNvPr id="200" name="フローチャート: 判断 199"/>
        <xdr:cNvSpPr/>
      </xdr:nvSpPr>
      <xdr:spPr>
        <a:xfrm>
          <a:off x="2159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129920</xdr:rowOff>
    </xdr:from>
    <xdr:ext cx="762000" cy="259045"/>
    <xdr:sp macro="" textlink="">
      <xdr:nvSpPr>
        <xdr:cNvPr id="201" name="テキスト ボックス 200"/>
        <xdr:cNvSpPr txBox="1"/>
      </xdr:nvSpPr>
      <xdr:spPr>
        <a:xfrm>
          <a:off x="1828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02" name="フローチャート: 判断 201"/>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203" name="テキスト ボックス 202"/>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209" name="楕円 208"/>
        <xdr:cNvSpPr/>
      </xdr:nvSpPr>
      <xdr:spPr>
        <a:xfrm>
          <a:off x="47752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117220</xdr:rowOff>
    </xdr:from>
    <xdr:ext cx="762000" cy="259045"/>
    <xdr:sp macro="" textlink="">
      <xdr:nvSpPr>
        <xdr:cNvPr id="210" name="扶助費該当値テキスト"/>
        <xdr:cNvSpPr txBox="1"/>
      </xdr:nvSpPr>
      <xdr:spPr>
        <a:xfrm>
          <a:off x="49149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84365</xdr:rowOff>
    </xdr:from>
    <xdr:to>
      <xdr:col>20</xdr:col>
      <xdr:colOff>38100</xdr:colOff>
      <xdr:row>56</xdr:row>
      <xdr:rowOff>14515</xdr:rowOff>
    </xdr:to>
    <xdr:sp macro="" textlink="">
      <xdr:nvSpPr>
        <xdr:cNvPr id="211" name="楕円 210"/>
        <xdr:cNvSpPr/>
      </xdr:nvSpPr>
      <xdr:spPr>
        <a:xfrm>
          <a:off x="3937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24692</xdr:rowOff>
    </xdr:from>
    <xdr:ext cx="736600" cy="259045"/>
    <xdr:sp macro="" textlink="">
      <xdr:nvSpPr>
        <xdr:cNvPr id="212" name="テキスト ボックス 211"/>
        <xdr:cNvSpPr txBox="1"/>
      </xdr:nvSpPr>
      <xdr:spPr>
        <a:xfrm>
          <a:off x="3606800" y="9282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141515</xdr:rowOff>
    </xdr:from>
    <xdr:to>
      <xdr:col>15</xdr:col>
      <xdr:colOff>149225</xdr:colOff>
      <xdr:row>55</xdr:row>
      <xdr:rowOff>71665</xdr:rowOff>
    </xdr:to>
    <xdr:sp macro="" textlink="">
      <xdr:nvSpPr>
        <xdr:cNvPr id="213" name="楕円 212"/>
        <xdr:cNvSpPr/>
      </xdr:nvSpPr>
      <xdr:spPr>
        <a:xfrm>
          <a:off x="3048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81842</xdr:rowOff>
    </xdr:from>
    <xdr:ext cx="762000" cy="259045"/>
    <xdr:sp macro="" textlink="">
      <xdr:nvSpPr>
        <xdr:cNvPr id="214" name="テキスト ボックス 213"/>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19050</xdr:rowOff>
    </xdr:from>
    <xdr:to>
      <xdr:col>11</xdr:col>
      <xdr:colOff>60325</xdr:colOff>
      <xdr:row>55</xdr:row>
      <xdr:rowOff>120650</xdr:rowOff>
    </xdr:to>
    <xdr:sp macro="" textlink="">
      <xdr:nvSpPr>
        <xdr:cNvPr id="215" name="楕円 214"/>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216" name="テキスト ボックス 215"/>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217" name="楕円 216"/>
        <xdr:cNvSpPr/>
      </xdr:nvSpPr>
      <xdr:spPr>
        <a:xfrm>
          <a:off x="1270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147155</xdr:rowOff>
    </xdr:from>
    <xdr:ext cx="762000" cy="259045"/>
    <xdr:sp macro="" textlink="">
      <xdr:nvSpPr>
        <xdr:cNvPr id="218" name="テキスト ボックス 217"/>
        <xdr:cNvSpPr txBox="1"/>
      </xdr:nvSpPr>
      <xdr:spPr>
        <a:xfrm>
          <a:off x="939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前年度と比較し</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0.2p</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全国平均、県平均、類似団体平均を下回っている。その他の内訳としては、大半が特別会計等への繰出金で構成されている。今後も特別会計等への繰出しについて、事業内容を精査したうえで、適正な投資を行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132443</xdr:rowOff>
    </xdr:from>
    <xdr:to>
      <xdr:col>82</xdr:col>
      <xdr:colOff>107950</xdr:colOff>
      <xdr:row>61</xdr:row>
      <xdr:rowOff>102507</xdr:rowOff>
    </xdr:to>
    <xdr:cxnSp macro="">
      <xdr:nvCxnSpPr>
        <xdr:cNvPr id="248" name="直線コネクタ 247"/>
        <xdr:cNvCxnSpPr/>
      </xdr:nvCxnSpPr>
      <xdr:spPr>
        <a:xfrm flipV="1">
          <a:off x="16510000" y="9047843"/>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9" name="その他最小値テキスト"/>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50" name="直線コネクタ 249"/>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47370</xdr:rowOff>
    </xdr:from>
    <xdr:ext cx="762000" cy="259045"/>
    <xdr:sp macro="" textlink="">
      <xdr:nvSpPr>
        <xdr:cNvPr id="251" name="その他最大値テキスト"/>
        <xdr:cNvSpPr txBox="1"/>
      </xdr:nvSpPr>
      <xdr:spPr>
        <a:xfrm>
          <a:off x="16598900" y="879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132443</xdr:rowOff>
    </xdr:from>
    <xdr:to>
      <xdr:col>82</xdr:col>
      <xdr:colOff>196850</xdr:colOff>
      <xdr:row>52</xdr:row>
      <xdr:rowOff>132443</xdr:rowOff>
    </xdr:to>
    <xdr:cxnSp macro="">
      <xdr:nvCxnSpPr>
        <xdr:cNvPr id="252" name="直線コネクタ 251"/>
        <xdr:cNvCxnSpPr/>
      </xdr:nvCxnSpPr>
      <xdr:spPr>
        <a:xfrm>
          <a:off x="16421100" y="904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31750</xdr:rowOff>
    </xdr:from>
    <xdr:to>
      <xdr:col>82</xdr:col>
      <xdr:colOff>107950</xdr:colOff>
      <xdr:row>55</xdr:row>
      <xdr:rowOff>53522</xdr:rowOff>
    </xdr:to>
    <xdr:cxnSp macro="">
      <xdr:nvCxnSpPr>
        <xdr:cNvPr id="253" name="直線コネクタ 252"/>
        <xdr:cNvCxnSpPr/>
      </xdr:nvCxnSpPr>
      <xdr:spPr>
        <a:xfrm flipV="1">
          <a:off x="15671800" y="9461500"/>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21062</xdr:rowOff>
    </xdr:from>
    <xdr:ext cx="762000" cy="259045"/>
    <xdr:sp macro="" textlink="">
      <xdr:nvSpPr>
        <xdr:cNvPr id="254" name="その他平均値テキスト"/>
        <xdr:cNvSpPr txBox="1"/>
      </xdr:nvSpPr>
      <xdr:spPr>
        <a:xfrm>
          <a:off x="16598900" y="9622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48985</xdr:rowOff>
    </xdr:from>
    <xdr:to>
      <xdr:col>82</xdr:col>
      <xdr:colOff>158750</xdr:colOff>
      <xdr:row>56</xdr:row>
      <xdr:rowOff>150585</xdr:rowOff>
    </xdr:to>
    <xdr:sp macro="" textlink="">
      <xdr:nvSpPr>
        <xdr:cNvPr id="255" name="フローチャート: 判断 254"/>
        <xdr:cNvSpPr/>
      </xdr:nvSpPr>
      <xdr:spPr>
        <a:xfrm>
          <a:off x="164592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94343</xdr:rowOff>
    </xdr:from>
    <xdr:to>
      <xdr:col>78</xdr:col>
      <xdr:colOff>69850</xdr:colOff>
      <xdr:row>55</xdr:row>
      <xdr:rowOff>53522</xdr:rowOff>
    </xdr:to>
    <xdr:cxnSp macro="">
      <xdr:nvCxnSpPr>
        <xdr:cNvPr id="256" name="直線コネクタ 255"/>
        <xdr:cNvCxnSpPr/>
      </xdr:nvCxnSpPr>
      <xdr:spPr>
        <a:xfrm>
          <a:off x="14782800" y="93526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48985</xdr:rowOff>
    </xdr:from>
    <xdr:to>
      <xdr:col>78</xdr:col>
      <xdr:colOff>120650</xdr:colOff>
      <xdr:row>56</xdr:row>
      <xdr:rowOff>150585</xdr:rowOff>
    </xdr:to>
    <xdr:sp macro="" textlink="">
      <xdr:nvSpPr>
        <xdr:cNvPr id="257" name="フローチャート: 判断 256"/>
        <xdr:cNvSpPr/>
      </xdr:nvSpPr>
      <xdr:spPr>
        <a:xfrm>
          <a:off x="15621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135362</xdr:rowOff>
    </xdr:from>
    <xdr:ext cx="736600" cy="259045"/>
    <xdr:sp macro="" textlink="">
      <xdr:nvSpPr>
        <xdr:cNvPr id="258" name="テキスト ボックス 257"/>
        <xdr:cNvSpPr txBox="1"/>
      </xdr:nvSpPr>
      <xdr:spPr>
        <a:xfrm>
          <a:off x="15290800" y="9736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94343</xdr:rowOff>
    </xdr:from>
    <xdr:to>
      <xdr:col>73</xdr:col>
      <xdr:colOff>180975</xdr:colOff>
      <xdr:row>55</xdr:row>
      <xdr:rowOff>42635</xdr:rowOff>
    </xdr:to>
    <xdr:cxnSp macro="">
      <xdr:nvCxnSpPr>
        <xdr:cNvPr id="259" name="直線コネクタ 258"/>
        <xdr:cNvCxnSpPr/>
      </xdr:nvCxnSpPr>
      <xdr:spPr>
        <a:xfrm flipV="1">
          <a:off x="13893800" y="9352643"/>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60" name="フローチャート: 判断 259"/>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102705</xdr:rowOff>
    </xdr:from>
    <xdr:ext cx="762000" cy="259045"/>
    <xdr:sp macro="" textlink="">
      <xdr:nvSpPr>
        <xdr:cNvPr id="261" name="テキスト ボックス 260"/>
        <xdr:cNvSpPr txBox="1"/>
      </xdr:nvSpPr>
      <xdr:spPr>
        <a:xfrm>
          <a:off x="14401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31750</xdr:rowOff>
    </xdr:from>
    <xdr:to>
      <xdr:col>69</xdr:col>
      <xdr:colOff>92075</xdr:colOff>
      <xdr:row>55</xdr:row>
      <xdr:rowOff>42635</xdr:rowOff>
    </xdr:to>
    <xdr:cxnSp macro="">
      <xdr:nvCxnSpPr>
        <xdr:cNvPr id="262" name="直線コネクタ 261"/>
        <xdr:cNvCxnSpPr/>
      </xdr:nvCxnSpPr>
      <xdr:spPr>
        <a:xfrm>
          <a:off x="13004800" y="94615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125185</xdr:rowOff>
    </xdr:from>
    <xdr:to>
      <xdr:col>69</xdr:col>
      <xdr:colOff>142875</xdr:colOff>
      <xdr:row>57</xdr:row>
      <xdr:rowOff>55335</xdr:rowOff>
    </xdr:to>
    <xdr:sp macro="" textlink="">
      <xdr:nvSpPr>
        <xdr:cNvPr id="263" name="フローチャート: 判断 262"/>
        <xdr:cNvSpPr/>
      </xdr:nvSpPr>
      <xdr:spPr>
        <a:xfrm>
          <a:off x="13843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40112</xdr:rowOff>
    </xdr:from>
    <xdr:ext cx="762000" cy="259045"/>
    <xdr:sp macro="" textlink="">
      <xdr:nvSpPr>
        <xdr:cNvPr id="264" name="テキスト ボックス 263"/>
        <xdr:cNvSpPr txBox="1"/>
      </xdr:nvSpPr>
      <xdr:spPr>
        <a:xfrm>
          <a:off x="13512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40822</xdr:rowOff>
    </xdr:from>
    <xdr:to>
      <xdr:col>65</xdr:col>
      <xdr:colOff>53975</xdr:colOff>
      <xdr:row>57</xdr:row>
      <xdr:rowOff>142422</xdr:rowOff>
    </xdr:to>
    <xdr:sp macro="" textlink="">
      <xdr:nvSpPr>
        <xdr:cNvPr id="265" name="フローチャート: 判断 264"/>
        <xdr:cNvSpPr/>
      </xdr:nvSpPr>
      <xdr:spPr>
        <a:xfrm>
          <a:off x="12954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127199</xdr:rowOff>
    </xdr:from>
    <xdr:ext cx="762000" cy="259045"/>
    <xdr:sp macro="" textlink="">
      <xdr:nvSpPr>
        <xdr:cNvPr id="266" name="テキスト ボックス 265"/>
        <xdr:cNvSpPr txBox="1"/>
      </xdr:nvSpPr>
      <xdr:spPr>
        <a:xfrm>
          <a:off x="12623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152400</xdr:rowOff>
    </xdr:from>
    <xdr:to>
      <xdr:col>82</xdr:col>
      <xdr:colOff>158750</xdr:colOff>
      <xdr:row>55</xdr:row>
      <xdr:rowOff>82550</xdr:rowOff>
    </xdr:to>
    <xdr:sp macro="" textlink="">
      <xdr:nvSpPr>
        <xdr:cNvPr id="272" name="楕円 271"/>
        <xdr:cNvSpPr/>
      </xdr:nvSpPr>
      <xdr:spPr>
        <a:xfrm>
          <a:off x="16459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168927</xdr:rowOff>
    </xdr:from>
    <xdr:ext cx="762000" cy="259045"/>
    <xdr:sp macro="" textlink="">
      <xdr:nvSpPr>
        <xdr:cNvPr id="273" name="その他該当値テキスト"/>
        <xdr:cNvSpPr txBox="1"/>
      </xdr:nvSpPr>
      <xdr:spPr>
        <a:xfrm>
          <a:off x="16598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2722</xdr:rowOff>
    </xdr:from>
    <xdr:to>
      <xdr:col>78</xdr:col>
      <xdr:colOff>120650</xdr:colOff>
      <xdr:row>55</xdr:row>
      <xdr:rowOff>104322</xdr:rowOff>
    </xdr:to>
    <xdr:sp macro="" textlink="">
      <xdr:nvSpPr>
        <xdr:cNvPr id="274" name="楕円 273"/>
        <xdr:cNvSpPr/>
      </xdr:nvSpPr>
      <xdr:spPr>
        <a:xfrm>
          <a:off x="15621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114499</xdr:rowOff>
    </xdr:from>
    <xdr:ext cx="736600" cy="259045"/>
    <xdr:sp macro="" textlink="">
      <xdr:nvSpPr>
        <xdr:cNvPr id="275" name="テキスト ボックス 274"/>
        <xdr:cNvSpPr txBox="1"/>
      </xdr:nvSpPr>
      <xdr:spPr>
        <a:xfrm>
          <a:off x="15290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43543</xdr:rowOff>
    </xdr:from>
    <xdr:to>
      <xdr:col>74</xdr:col>
      <xdr:colOff>31750</xdr:colOff>
      <xdr:row>54</xdr:row>
      <xdr:rowOff>145143</xdr:rowOff>
    </xdr:to>
    <xdr:sp macro="" textlink="">
      <xdr:nvSpPr>
        <xdr:cNvPr id="276" name="楕円 275"/>
        <xdr:cNvSpPr/>
      </xdr:nvSpPr>
      <xdr:spPr>
        <a:xfrm>
          <a:off x="14732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155320</xdr:rowOff>
    </xdr:from>
    <xdr:ext cx="762000" cy="259045"/>
    <xdr:sp macro="" textlink="">
      <xdr:nvSpPr>
        <xdr:cNvPr id="277" name="テキスト ボックス 276"/>
        <xdr:cNvSpPr txBox="1"/>
      </xdr:nvSpPr>
      <xdr:spPr>
        <a:xfrm>
          <a:off x="14401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163285</xdr:rowOff>
    </xdr:from>
    <xdr:to>
      <xdr:col>69</xdr:col>
      <xdr:colOff>142875</xdr:colOff>
      <xdr:row>55</xdr:row>
      <xdr:rowOff>93435</xdr:rowOff>
    </xdr:to>
    <xdr:sp macro="" textlink="">
      <xdr:nvSpPr>
        <xdr:cNvPr id="278" name="楕円 277"/>
        <xdr:cNvSpPr/>
      </xdr:nvSpPr>
      <xdr:spPr>
        <a:xfrm>
          <a:off x="13843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103612</xdr:rowOff>
    </xdr:from>
    <xdr:ext cx="762000" cy="259045"/>
    <xdr:sp macro="" textlink="">
      <xdr:nvSpPr>
        <xdr:cNvPr id="279" name="テキスト ボックス 278"/>
        <xdr:cNvSpPr txBox="1"/>
      </xdr:nvSpPr>
      <xdr:spPr>
        <a:xfrm>
          <a:off x="13512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152400</xdr:rowOff>
    </xdr:from>
    <xdr:to>
      <xdr:col>65</xdr:col>
      <xdr:colOff>53975</xdr:colOff>
      <xdr:row>55</xdr:row>
      <xdr:rowOff>82550</xdr:rowOff>
    </xdr:to>
    <xdr:sp macro="" textlink="">
      <xdr:nvSpPr>
        <xdr:cNvPr id="280" name="楕円 279"/>
        <xdr:cNvSpPr/>
      </xdr:nvSpPr>
      <xdr:spPr>
        <a:xfrm>
          <a:off x="12954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92727</xdr:rowOff>
    </xdr:from>
    <xdr:ext cx="762000" cy="259045"/>
    <xdr:sp macro="" textlink="">
      <xdr:nvSpPr>
        <xdr:cNvPr id="281" name="テキスト ボックス 280"/>
        <xdr:cNvSpPr txBox="1"/>
      </xdr:nvSpPr>
      <xdr:spPr>
        <a:xfrm>
          <a:off x="12623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a:t>
          </a:r>
          <a:r>
            <a:rPr kumimoji="1" lang="en-US" altLang="ja-JP" sz="1300">
              <a:latin typeface="ＭＳ Ｐゴシック" panose="020B0600070205080204" pitchFamily="50" charset="-128"/>
              <a:ea typeface="ＭＳ Ｐゴシック" panose="020B0600070205080204" pitchFamily="50" charset="-128"/>
            </a:rPr>
            <a:t>0.4p</a:t>
          </a:r>
          <a:r>
            <a:rPr kumimoji="1" lang="ja-JP" altLang="en-US" sz="1300">
              <a:latin typeface="ＭＳ Ｐゴシック" panose="020B0600070205080204" pitchFamily="50" charset="-128"/>
              <a:ea typeface="ＭＳ Ｐゴシック" panose="020B0600070205080204" pitchFamily="50" charset="-128"/>
            </a:rPr>
            <a:t>増加した。全国平均及び県平均を上回っているものの、類似団体平均を下回った。経常的な補助金等の大半は一部事務組合への負担金で構成されており、環境施設の建設負担金が比率を押し上げる要因となっている。</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168148</xdr:rowOff>
    </xdr:to>
    <xdr:cxnSp macro="">
      <xdr:nvCxnSpPr>
        <xdr:cNvPr id="306" name="直線コネクタ 305"/>
        <xdr:cNvCxnSpPr/>
      </xdr:nvCxnSpPr>
      <xdr:spPr>
        <a:xfrm flipV="1">
          <a:off x="16510000" y="5979160"/>
          <a:ext cx="0" cy="1046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07" name="補助費等最小値テキスト"/>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08" name="直線コネクタ 307"/>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9" name="補助費等最大値テキスト"/>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10" name="直線コネクタ 309"/>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140716</xdr:rowOff>
    </xdr:from>
    <xdr:to>
      <xdr:col>82</xdr:col>
      <xdr:colOff>107950</xdr:colOff>
      <xdr:row>36</xdr:row>
      <xdr:rowOff>159004</xdr:rowOff>
    </xdr:to>
    <xdr:cxnSp macro="">
      <xdr:nvCxnSpPr>
        <xdr:cNvPr id="311" name="直線コネクタ 310"/>
        <xdr:cNvCxnSpPr/>
      </xdr:nvCxnSpPr>
      <xdr:spPr>
        <a:xfrm>
          <a:off x="15671800" y="631291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12" name="補助費等平均値テキスト"/>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3" name="フローチャート: 判断 312"/>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90424</xdr:rowOff>
    </xdr:from>
    <xdr:to>
      <xdr:col>78</xdr:col>
      <xdr:colOff>69850</xdr:colOff>
      <xdr:row>36</xdr:row>
      <xdr:rowOff>140716</xdr:rowOff>
    </xdr:to>
    <xdr:cxnSp macro="">
      <xdr:nvCxnSpPr>
        <xdr:cNvPr id="314" name="直線コネクタ 313"/>
        <xdr:cNvCxnSpPr/>
      </xdr:nvCxnSpPr>
      <xdr:spPr>
        <a:xfrm>
          <a:off x="14782800" y="626262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15" name="フローチャート: 判断 314"/>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16" name="テキスト ボックス 315"/>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90424</xdr:rowOff>
    </xdr:from>
    <xdr:to>
      <xdr:col>73</xdr:col>
      <xdr:colOff>180975</xdr:colOff>
      <xdr:row>36</xdr:row>
      <xdr:rowOff>145288</xdr:rowOff>
    </xdr:to>
    <xdr:cxnSp macro="">
      <xdr:nvCxnSpPr>
        <xdr:cNvPr id="317" name="直線コネクタ 316"/>
        <xdr:cNvCxnSpPr/>
      </xdr:nvCxnSpPr>
      <xdr:spPr>
        <a:xfrm flipV="1">
          <a:off x="13893800" y="626262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121920</xdr:rowOff>
    </xdr:from>
    <xdr:to>
      <xdr:col>74</xdr:col>
      <xdr:colOff>31750</xdr:colOff>
      <xdr:row>37</xdr:row>
      <xdr:rowOff>52070</xdr:rowOff>
    </xdr:to>
    <xdr:sp macro="" textlink="">
      <xdr:nvSpPr>
        <xdr:cNvPr id="318" name="フローチャート: 判断 317"/>
        <xdr:cNvSpPr/>
      </xdr:nvSpPr>
      <xdr:spPr>
        <a:xfrm>
          <a:off x="14732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36847</xdr:rowOff>
    </xdr:from>
    <xdr:ext cx="762000" cy="259045"/>
    <xdr:sp macro="" textlink="">
      <xdr:nvSpPr>
        <xdr:cNvPr id="319" name="テキスト ボックス 318"/>
        <xdr:cNvSpPr txBox="1"/>
      </xdr:nvSpPr>
      <xdr:spPr>
        <a:xfrm>
          <a:off x="14401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145288</xdr:rowOff>
    </xdr:from>
    <xdr:to>
      <xdr:col>69</xdr:col>
      <xdr:colOff>92075</xdr:colOff>
      <xdr:row>37</xdr:row>
      <xdr:rowOff>46990</xdr:rowOff>
    </xdr:to>
    <xdr:cxnSp macro="">
      <xdr:nvCxnSpPr>
        <xdr:cNvPr id="320" name="直線コネクタ 319"/>
        <xdr:cNvCxnSpPr/>
      </xdr:nvCxnSpPr>
      <xdr:spPr>
        <a:xfrm flipV="1">
          <a:off x="13004800" y="631748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21" name="フローチャート: 判断 320"/>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87139</xdr:rowOff>
    </xdr:from>
    <xdr:ext cx="762000" cy="259045"/>
    <xdr:sp macro="" textlink="">
      <xdr:nvSpPr>
        <xdr:cNvPr id="322" name="テキスト ボックス 321"/>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3" name="フローチャート: 判断 322"/>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24" name="テキスト ボックス 323"/>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30" name="楕円 329"/>
        <xdr:cNvSpPr/>
      </xdr:nvSpPr>
      <xdr:spPr>
        <a:xfrm>
          <a:off x="164592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124731</xdr:rowOff>
    </xdr:from>
    <xdr:ext cx="762000" cy="259045"/>
    <xdr:sp macro="" textlink="">
      <xdr:nvSpPr>
        <xdr:cNvPr id="331" name="補助費等該当値テキスト"/>
        <xdr:cNvSpPr txBox="1"/>
      </xdr:nvSpPr>
      <xdr:spPr>
        <a:xfrm>
          <a:off x="16598900" y="612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89916</xdr:rowOff>
    </xdr:from>
    <xdr:to>
      <xdr:col>78</xdr:col>
      <xdr:colOff>120650</xdr:colOff>
      <xdr:row>37</xdr:row>
      <xdr:rowOff>20066</xdr:rowOff>
    </xdr:to>
    <xdr:sp macro="" textlink="">
      <xdr:nvSpPr>
        <xdr:cNvPr id="332" name="楕円 331"/>
        <xdr:cNvSpPr/>
      </xdr:nvSpPr>
      <xdr:spPr>
        <a:xfrm>
          <a:off x="15621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30243</xdr:rowOff>
    </xdr:from>
    <xdr:ext cx="736600" cy="259045"/>
    <xdr:sp macro="" textlink="">
      <xdr:nvSpPr>
        <xdr:cNvPr id="333" name="テキスト ボックス 332"/>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39624</xdr:rowOff>
    </xdr:from>
    <xdr:to>
      <xdr:col>74</xdr:col>
      <xdr:colOff>31750</xdr:colOff>
      <xdr:row>36</xdr:row>
      <xdr:rowOff>141224</xdr:rowOff>
    </xdr:to>
    <xdr:sp macro="" textlink="">
      <xdr:nvSpPr>
        <xdr:cNvPr id="334" name="楕円 333"/>
        <xdr:cNvSpPr/>
      </xdr:nvSpPr>
      <xdr:spPr>
        <a:xfrm>
          <a:off x="14732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151401</xdr:rowOff>
    </xdr:from>
    <xdr:ext cx="762000" cy="259045"/>
    <xdr:sp macro="" textlink="">
      <xdr:nvSpPr>
        <xdr:cNvPr id="335" name="テキスト ボックス 334"/>
        <xdr:cNvSpPr txBox="1"/>
      </xdr:nvSpPr>
      <xdr:spPr>
        <a:xfrm>
          <a:off x="14401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94488</xdr:rowOff>
    </xdr:from>
    <xdr:to>
      <xdr:col>69</xdr:col>
      <xdr:colOff>142875</xdr:colOff>
      <xdr:row>37</xdr:row>
      <xdr:rowOff>24638</xdr:rowOff>
    </xdr:to>
    <xdr:sp macro="" textlink="">
      <xdr:nvSpPr>
        <xdr:cNvPr id="336" name="楕円 335"/>
        <xdr:cNvSpPr/>
      </xdr:nvSpPr>
      <xdr:spPr>
        <a:xfrm>
          <a:off x="13843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34815</xdr:rowOff>
    </xdr:from>
    <xdr:ext cx="762000" cy="259045"/>
    <xdr:sp macro="" textlink="">
      <xdr:nvSpPr>
        <xdr:cNvPr id="337" name="テキスト ボックス 336"/>
        <xdr:cNvSpPr txBox="1"/>
      </xdr:nvSpPr>
      <xdr:spPr>
        <a:xfrm>
          <a:off x="13512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167640</xdr:rowOff>
    </xdr:from>
    <xdr:to>
      <xdr:col>65</xdr:col>
      <xdr:colOff>53975</xdr:colOff>
      <xdr:row>37</xdr:row>
      <xdr:rowOff>97790</xdr:rowOff>
    </xdr:to>
    <xdr:sp macro="" textlink="">
      <xdr:nvSpPr>
        <xdr:cNvPr id="338" name="楕円 337"/>
        <xdr:cNvSpPr/>
      </xdr:nvSpPr>
      <xdr:spPr>
        <a:xfrm>
          <a:off x="12954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107967</xdr:rowOff>
    </xdr:from>
    <xdr:ext cx="762000" cy="259045"/>
    <xdr:sp macro="" textlink="">
      <xdr:nvSpPr>
        <xdr:cNvPr id="339" name="テキスト ボックス 338"/>
        <xdr:cNvSpPr txBox="1"/>
      </xdr:nvSpPr>
      <xdr:spPr>
        <a:xfrm>
          <a:off x="12623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a:t>
          </a:r>
          <a:r>
            <a:rPr kumimoji="1" lang="en-US" altLang="ja-JP" sz="1300">
              <a:latin typeface="ＭＳ Ｐゴシック" panose="020B0600070205080204" pitchFamily="50" charset="-128"/>
              <a:ea typeface="ＭＳ Ｐゴシック" panose="020B0600070205080204" pitchFamily="50" charset="-128"/>
            </a:rPr>
            <a:t>0.1p</a:t>
          </a:r>
          <a:r>
            <a:rPr kumimoji="1" lang="ja-JP" altLang="en-US" sz="1300">
              <a:latin typeface="ＭＳ Ｐゴシック" panose="020B0600070205080204" pitchFamily="50" charset="-128"/>
              <a:ea typeface="ＭＳ Ｐゴシック" panose="020B0600070205080204" pitchFamily="50" charset="-128"/>
            </a:rPr>
            <a:t>増加しているものの、全国平均及び県平均、類似団体平均をいずれも下回った。起債の発行抑制により起債残高が減少しているが、平成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年度以降の施設更新に伴う普通建設事業費の増加に伴い、地方債償還額が増加することが見込まれている。自主財源と依存財源のバランスに注意しながら、健全な財政運営に努めていく。</a:t>
          </a: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78994</xdr:rowOff>
    </xdr:from>
    <xdr:to>
      <xdr:col>24</xdr:col>
      <xdr:colOff>25400</xdr:colOff>
      <xdr:row>82</xdr:row>
      <xdr:rowOff>8128</xdr:rowOff>
    </xdr:to>
    <xdr:cxnSp macro="">
      <xdr:nvCxnSpPr>
        <xdr:cNvPr id="365" name="直線コネクタ 364"/>
        <xdr:cNvCxnSpPr/>
      </xdr:nvCxnSpPr>
      <xdr:spPr>
        <a:xfrm flipV="1">
          <a:off x="4826000" y="12594844"/>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151655</xdr:rowOff>
    </xdr:from>
    <xdr:ext cx="762000" cy="259045"/>
    <xdr:sp macro="" textlink="">
      <xdr:nvSpPr>
        <xdr:cNvPr id="366" name="公債費最小値テキスト"/>
        <xdr:cNvSpPr txBox="1"/>
      </xdr:nvSpPr>
      <xdr:spPr>
        <a:xfrm>
          <a:off x="4914900" y="1403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8128</xdr:rowOff>
    </xdr:from>
    <xdr:to>
      <xdr:col>24</xdr:col>
      <xdr:colOff>114300</xdr:colOff>
      <xdr:row>82</xdr:row>
      <xdr:rowOff>8128</xdr:rowOff>
    </xdr:to>
    <xdr:cxnSp macro="">
      <xdr:nvCxnSpPr>
        <xdr:cNvPr id="367" name="直線コネクタ 366"/>
        <xdr:cNvCxnSpPr/>
      </xdr:nvCxnSpPr>
      <xdr:spPr>
        <a:xfrm>
          <a:off x="4737100" y="1406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165371</xdr:rowOff>
    </xdr:from>
    <xdr:ext cx="762000" cy="259045"/>
    <xdr:sp macro="" textlink="">
      <xdr:nvSpPr>
        <xdr:cNvPr id="368" name="公債費最大値テキスト"/>
        <xdr:cNvSpPr txBox="1"/>
      </xdr:nvSpPr>
      <xdr:spPr>
        <a:xfrm>
          <a:off x="4914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78994</xdr:rowOff>
    </xdr:from>
    <xdr:to>
      <xdr:col>24</xdr:col>
      <xdr:colOff>114300</xdr:colOff>
      <xdr:row>73</xdr:row>
      <xdr:rowOff>78994</xdr:rowOff>
    </xdr:to>
    <xdr:cxnSp macro="">
      <xdr:nvCxnSpPr>
        <xdr:cNvPr id="369" name="直線コネクタ 368"/>
        <xdr:cNvCxnSpPr/>
      </xdr:nvCxnSpPr>
      <xdr:spPr>
        <a:xfrm>
          <a:off x="4737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147574</xdr:rowOff>
    </xdr:from>
    <xdr:to>
      <xdr:col>24</xdr:col>
      <xdr:colOff>25400</xdr:colOff>
      <xdr:row>75</xdr:row>
      <xdr:rowOff>156718</xdr:rowOff>
    </xdr:to>
    <xdr:cxnSp macro="">
      <xdr:nvCxnSpPr>
        <xdr:cNvPr id="370" name="直線コネクタ 369"/>
        <xdr:cNvCxnSpPr/>
      </xdr:nvCxnSpPr>
      <xdr:spPr>
        <a:xfrm>
          <a:off x="3987800" y="1300632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126001</xdr:rowOff>
    </xdr:from>
    <xdr:ext cx="762000" cy="259045"/>
    <xdr:sp macro="" textlink="">
      <xdr:nvSpPr>
        <xdr:cNvPr id="371" name="公債費平均値テキスト"/>
        <xdr:cNvSpPr txBox="1"/>
      </xdr:nvSpPr>
      <xdr:spPr>
        <a:xfrm>
          <a:off x="4914900" y="13156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153924</xdr:rowOff>
    </xdr:from>
    <xdr:to>
      <xdr:col>24</xdr:col>
      <xdr:colOff>76200</xdr:colOff>
      <xdr:row>77</xdr:row>
      <xdr:rowOff>84074</xdr:rowOff>
    </xdr:to>
    <xdr:sp macro="" textlink="">
      <xdr:nvSpPr>
        <xdr:cNvPr id="372" name="フローチャート: 判断 371"/>
        <xdr:cNvSpPr/>
      </xdr:nvSpPr>
      <xdr:spPr>
        <a:xfrm>
          <a:off x="47752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37846</xdr:rowOff>
    </xdr:from>
    <xdr:to>
      <xdr:col>19</xdr:col>
      <xdr:colOff>187325</xdr:colOff>
      <xdr:row>75</xdr:row>
      <xdr:rowOff>147574</xdr:rowOff>
    </xdr:to>
    <xdr:cxnSp macro="">
      <xdr:nvCxnSpPr>
        <xdr:cNvPr id="373" name="直線コネクタ 372"/>
        <xdr:cNvCxnSpPr/>
      </xdr:nvCxnSpPr>
      <xdr:spPr>
        <a:xfrm>
          <a:off x="3098800" y="1289659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4" name="フローチャート: 判断 373"/>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5" name="テキスト ボックス 374"/>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37846</xdr:rowOff>
    </xdr:from>
    <xdr:to>
      <xdr:col>15</xdr:col>
      <xdr:colOff>98425</xdr:colOff>
      <xdr:row>75</xdr:row>
      <xdr:rowOff>56134</xdr:rowOff>
    </xdr:to>
    <xdr:cxnSp macro="">
      <xdr:nvCxnSpPr>
        <xdr:cNvPr id="376" name="直線コネクタ 375"/>
        <xdr:cNvCxnSpPr/>
      </xdr:nvCxnSpPr>
      <xdr:spPr>
        <a:xfrm flipV="1">
          <a:off x="2209800" y="128965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144780</xdr:rowOff>
    </xdr:from>
    <xdr:to>
      <xdr:col>15</xdr:col>
      <xdr:colOff>149225</xdr:colOff>
      <xdr:row>77</xdr:row>
      <xdr:rowOff>74930</xdr:rowOff>
    </xdr:to>
    <xdr:sp macro="" textlink="">
      <xdr:nvSpPr>
        <xdr:cNvPr id="377" name="フローチャート: 判断 376"/>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59707</xdr:rowOff>
    </xdr:from>
    <xdr:ext cx="762000" cy="259045"/>
    <xdr:sp macro="" textlink="">
      <xdr:nvSpPr>
        <xdr:cNvPr id="378" name="テキスト ボックス 377"/>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56134</xdr:rowOff>
    </xdr:from>
    <xdr:to>
      <xdr:col>11</xdr:col>
      <xdr:colOff>9525</xdr:colOff>
      <xdr:row>75</xdr:row>
      <xdr:rowOff>101854</xdr:rowOff>
    </xdr:to>
    <xdr:cxnSp macro="">
      <xdr:nvCxnSpPr>
        <xdr:cNvPr id="379" name="直線コネクタ 378"/>
        <xdr:cNvCxnSpPr/>
      </xdr:nvCxnSpPr>
      <xdr:spPr>
        <a:xfrm flipV="1">
          <a:off x="1320800" y="1291488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153924</xdr:rowOff>
    </xdr:from>
    <xdr:to>
      <xdr:col>11</xdr:col>
      <xdr:colOff>60325</xdr:colOff>
      <xdr:row>77</xdr:row>
      <xdr:rowOff>84074</xdr:rowOff>
    </xdr:to>
    <xdr:sp macro="" textlink="">
      <xdr:nvSpPr>
        <xdr:cNvPr id="380" name="フローチャート: 判断 379"/>
        <xdr:cNvSpPr/>
      </xdr:nvSpPr>
      <xdr:spPr>
        <a:xfrm>
          <a:off x="2159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68851</xdr:rowOff>
    </xdr:from>
    <xdr:ext cx="762000" cy="259045"/>
    <xdr:sp macro="" textlink="">
      <xdr:nvSpPr>
        <xdr:cNvPr id="381" name="テキスト ボックス 380"/>
        <xdr:cNvSpPr txBox="1"/>
      </xdr:nvSpPr>
      <xdr:spPr>
        <a:xfrm>
          <a:off x="1828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82" name="フローチャート: 判断 381"/>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151147</xdr:rowOff>
    </xdr:from>
    <xdr:ext cx="762000" cy="259045"/>
    <xdr:sp macro="" textlink="">
      <xdr:nvSpPr>
        <xdr:cNvPr id="383" name="テキスト ボックス 382"/>
        <xdr:cNvSpPr txBox="1"/>
      </xdr:nvSpPr>
      <xdr:spPr>
        <a:xfrm>
          <a:off x="939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105918</xdr:rowOff>
    </xdr:from>
    <xdr:to>
      <xdr:col>24</xdr:col>
      <xdr:colOff>76200</xdr:colOff>
      <xdr:row>76</xdr:row>
      <xdr:rowOff>36069</xdr:rowOff>
    </xdr:to>
    <xdr:sp macro="" textlink="">
      <xdr:nvSpPr>
        <xdr:cNvPr id="389" name="楕円 388"/>
        <xdr:cNvSpPr/>
      </xdr:nvSpPr>
      <xdr:spPr>
        <a:xfrm>
          <a:off x="47752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122445</xdr:rowOff>
    </xdr:from>
    <xdr:ext cx="762000" cy="259045"/>
    <xdr:sp macro="" textlink="">
      <xdr:nvSpPr>
        <xdr:cNvPr id="390" name="公債費該当値テキスト"/>
        <xdr:cNvSpPr txBox="1"/>
      </xdr:nvSpPr>
      <xdr:spPr>
        <a:xfrm>
          <a:off x="4914900" y="12809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96774</xdr:rowOff>
    </xdr:from>
    <xdr:to>
      <xdr:col>20</xdr:col>
      <xdr:colOff>38100</xdr:colOff>
      <xdr:row>76</xdr:row>
      <xdr:rowOff>26924</xdr:rowOff>
    </xdr:to>
    <xdr:sp macro="" textlink="">
      <xdr:nvSpPr>
        <xdr:cNvPr id="391" name="楕円 390"/>
        <xdr:cNvSpPr/>
      </xdr:nvSpPr>
      <xdr:spPr>
        <a:xfrm>
          <a:off x="3937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37101</xdr:rowOff>
    </xdr:from>
    <xdr:ext cx="736600" cy="259045"/>
    <xdr:sp macro="" textlink="">
      <xdr:nvSpPr>
        <xdr:cNvPr id="392" name="テキスト ボックス 391"/>
        <xdr:cNvSpPr txBox="1"/>
      </xdr:nvSpPr>
      <xdr:spPr>
        <a:xfrm>
          <a:off x="3606800" y="12724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158496</xdr:rowOff>
    </xdr:from>
    <xdr:to>
      <xdr:col>15</xdr:col>
      <xdr:colOff>149225</xdr:colOff>
      <xdr:row>75</xdr:row>
      <xdr:rowOff>88646</xdr:rowOff>
    </xdr:to>
    <xdr:sp macro="" textlink="">
      <xdr:nvSpPr>
        <xdr:cNvPr id="393" name="楕円 392"/>
        <xdr:cNvSpPr/>
      </xdr:nvSpPr>
      <xdr:spPr>
        <a:xfrm>
          <a:off x="3048000" y="1284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98823</xdr:rowOff>
    </xdr:from>
    <xdr:ext cx="762000" cy="259045"/>
    <xdr:sp macro="" textlink="">
      <xdr:nvSpPr>
        <xdr:cNvPr id="394" name="テキスト ボックス 393"/>
        <xdr:cNvSpPr txBox="1"/>
      </xdr:nvSpPr>
      <xdr:spPr>
        <a:xfrm>
          <a:off x="2717800" y="1261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5334</xdr:rowOff>
    </xdr:from>
    <xdr:to>
      <xdr:col>11</xdr:col>
      <xdr:colOff>60325</xdr:colOff>
      <xdr:row>75</xdr:row>
      <xdr:rowOff>106934</xdr:rowOff>
    </xdr:to>
    <xdr:sp macro="" textlink="">
      <xdr:nvSpPr>
        <xdr:cNvPr id="395" name="楕円 394"/>
        <xdr:cNvSpPr/>
      </xdr:nvSpPr>
      <xdr:spPr>
        <a:xfrm>
          <a:off x="2159000" y="1286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117111</xdr:rowOff>
    </xdr:from>
    <xdr:ext cx="762000" cy="259045"/>
    <xdr:sp macro="" textlink="">
      <xdr:nvSpPr>
        <xdr:cNvPr id="396" name="テキスト ボックス 395"/>
        <xdr:cNvSpPr txBox="1"/>
      </xdr:nvSpPr>
      <xdr:spPr>
        <a:xfrm>
          <a:off x="1828800" y="1263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51054</xdr:rowOff>
    </xdr:from>
    <xdr:to>
      <xdr:col>6</xdr:col>
      <xdr:colOff>171450</xdr:colOff>
      <xdr:row>75</xdr:row>
      <xdr:rowOff>152654</xdr:rowOff>
    </xdr:to>
    <xdr:sp macro="" textlink="">
      <xdr:nvSpPr>
        <xdr:cNvPr id="397" name="楕円 396"/>
        <xdr:cNvSpPr/>
      </xdr:nvSpPr>
      <xdr:spPr>
        <a:xfrm>
          <a:off x="12700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162831</xdr:rowOff>
    </xdr:from>
    <xdr:ext cx="762000" cy="259045"/>
    <xdr:sp macro="" textlink="">
      <xdr:nvSpPr>
        <xdr:cNvPr id="398" name="テキスト ボックス 397"/>
        <xdr:cNvSpPr txBox="1"/>
      </xdr:nvSpPr>
      <xdr:spPr>
        <a:xfrm>
          <a:off x="939800" y="126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公債費以外の経常収支比率は、全国平均、県平均、類似団体平均を下回っている。内訳は、人件費、補助費、物件費が主であり、今後も各費目の適正な歳出に努めていく。</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163576</xdr:rowOff>
    </xdr:from>
    <xdr:to>
      <xdr:col>82</xdr:col>
      <xdr:colOff>107950</xdr:colOff>
      <xdr:row>80</xdr:row>
      <xdr:rowOff>104139</xdr:rowOff>
    </xdr:to>
    <xdr:cxnSp macro="">
      <xdr:nvCxnSpPr>
        <xdr:cNvPr id="424" name="直線コネクタ 423"/>
        <xdr:cNvCxnSpPr/>
      </xdr:nvCxnSpPr>
      <xdr:spPr>
        <a:xfrm flipV="1">
          <a:off x="16510000" y="12507976"/>
          <a:ext cx="0" cy="131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5" name="公債費以外最小値テキスト"/>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6" name="直線コネクタ 425"/>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78503</xdr:rowOff>
    </xdr:from>
    <xdr:ext cx="762000" cy="259045"/>
    <xdr:sp macro="" textlink="">
      <xdr:nvSpPr>
        <xdr:cNvPr id="427" name="公債費以外最大値テキスト"/>
        <xdr:cNvSpPr txBox="1"/>
      </xdr:nvSpPr>
      <xdr:spPr>
        <a:xfrm>
          <a:off x="16598900" y="1225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163576</xdr:rowOff>
    </xdr:from>
    <xdr:to>
      <xdr:col>82</xdr:col>
      <xdr:colOff>196850</xdr:colOff>
      <xdr:row>72</xdr:row>
      <xdr:rowOff>163576</xdr:rowOff>
    </xdr:to>
    <xdr:cxnSp macro="">
      <xdr:nvCxnSpPr>
        <xdr:cNvPr id="428" name="直線コネクタ 427"/>
        <xdr:cNvCxnSpPr/>
      </xdr:nvCxnSpPr>
      <xdr:spPr>
        <a:xfrm>
          <a:off x="16421100" y="12507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140715</xdr:rowOff>
    </xdr:from>
    <xdr:to>
      <xdr:col>82</xdr:col>
      <xdr:colOff>107950</xdr:colOff>
      <xdr:row>77</xdr:row>
      <xdr:rowOff>5842</xdr:rowOff>
    </xdr:to>
    <xdr:cxnSp macro="">
      <xdr:nvCxnSpPr>
        <xdr:cNvPr id="429" name="直線コネクタ 428"/>
        <xdr:cNvCxnSpPr/>
      </xdr:nvCxnSpPr>
      <xdr:spPr>
        <a:xfrm>
          <a:off x="15671800" y="13170915"/>
          <a:ext cx="8382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271</xdr:rowOff>
    </xdr:from>
    <xdr:ext cx="762000" cy="259045"/>
    <xdr:sp macro="" textlink="">
      <xdr:nvSpPr>
        <xdr:cNvPr id="430" name="公債費以外平均値テキスト"/>
        <xdr:cNvSpPr txBox="1"/>
      </xdr:nvSpPr>
      <xdr:spPr>
        <a:xfrm>
          <a:off x="16598900" y="13201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31" name="フローチャート: 判断 430"/>
        <xdr:cNvSpPr/>
      </xdr:nvSpPr>
      <xdr:spPr>
        <a:xfrm>
          <a:off x="16459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159004</xdr:rowOff>
    </xdr:from>
    <xdr:to>
      <xdr:col>78</xdr:col>
      <xdr:colOff>69850</xdr:colOff>
      <xdr:row>76</xdr:row>
      <xdr:rowOff>140715</xdr:rowOff>
    </xdr:to>
    <xdr:cxnSp macro="">
      <xdr:nvCxnSpPr>
        <xdr:cNvPr id="432" name="直線コネクタ 431"/>
        <xdr:cNvCxnSpPr/>
      </xdr:nvCxnSpPr>
      <xdr:spPr>
        <a:xfrm>
          <a:off x="14782800" y="12846304"/>
          <a:ext cx="889000" cy="32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3" name="フローチャート: 判断 432"/>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34" name="テキスト ボックス 433"/>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159004</xdr:rowOff>
    </xdr:from>
    <xdr:to>
      <xdr:col>73</xdr:col>
      <xdr:colOff>180975</xdr:colOff>
      <xdr:row>76</xdr:row>
      <xdr:rowOff>58420</xdr:rowOff>
    </xdr:to>
    <xdr:cxnSp macro="">
      <xdr:nvCxnSpPr>
        <xdr:cNvPr id="435" name="直線コネクタ 434"/>
        <xdr:cNvCxnSpPr/>
      </xdr:nvCxnSpPr>
      <xdr:spPr>
        <a:xfrm flipV="1">
          <a:off x="13893800" y="12846304"/>
          <a:ext cx="889000" cy="2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44196</xdr:rowOff>
    </xdr:from>
    <xdr:to>
      <xdr:col>74</xdr:col>
      <xdr:colOff>31750</xdr:colOff>
      <xdr:row>76</xdr:row>
      <xdr:rowOff>145796</xdr:rowOff>
    </xdr:to>
    <xdr:sp macro="" textlink="">
      <xdr:nvSpPr>
        <xdr:cNvPr id="436" name="フローチャート: 判断 435"/>
        <xdr:cNvSpPr/>
      </xdr:nvSpPr>
      <xdr:spPr>
        <a:xfrm>
          <a:off x="14732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130573</xdr:rowOff>
    </xdr:from>
    <xdr:ext cx="762000" cy="259045"/>
    <xdr:sp macro="" textlink="">
      <xdr:nvSpPr>
        <xdr:cNvPr id="437" name="テキスト ボックス 436"/>
        <xdr:cNvSpPr txBox="1"/>
      </xdr:nvSpPr>
      <xdr:spPr>
        <a:xfrm>
          <a:off x="14401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58420</xdr:rowOff>
    </xdr:from>
    <xdr:to>
      <xdr:col>69</xdr:col>
      <xdr:colOff>92075</xdr:colOff>
      <xdr:row>76</xdr:row>
      <xdr:rowOff>159004</xdr:rowOff>
    </xdr:to>
    <xdr:cxnSp macro="">
      <xdr:nvCxnSpPr>
        <xdr:cNvPr id="438" name="直線コネクタ 437"/>
        <xdr:cNvCxnSpPr/>
      </xdr:nvCxnSpPr>
      <xdr:spPr>
        <a:xfrm flipV="1">
          <a:off x="13004800" y="1308862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73913</xdr:rowOff>
    </xdr:from>
    <xdr:to>
      <xdr:col>69</xdr:col>
      <xdr:colOff>142875</xdr:colOff>
      <xdr:row>78</xdr:row>
      <xdr:rowOff>4063</xdr:rowOff>
    </xdr:to>
    <xdr:sp macro="" textlink="">
      <xdr:nvSpPr>
        <xdr:cNvPr id="439" name="フローチャート: 判断 438"/>
        <xdr:cNvSpPr/>
      </xdr:nvSpPr>
      <xdr:spPr>
        <a:xfrm>
          <a:off x="13843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160290</xdr:rowOff>
    </xdr:from>
    <xdr:ext cx="762000" cy="259045"/>
    <xdr:sp macro="" textlink="">
      <xdr:nvSpPr>
        <xdr:cNvPr id="440" name="テキスト ボックス 439"/>
        <xdr:cNvSpPr txBox="1"/>
      </xdr:nvSpPr>
      <xdr:spPr>
        <a:xfrm>
          <a:off x="13512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37337</xdr:rowOff>
    </xdr:from>
    <xdr:to>
      <xdr:col>65</xdr:col>
      <xdr:colOff>53975</xdr:colOff>
      <xdr:row>77</xdr:row>
      <xdr:rowOff>138937</xdr:rowOff>
    </xdr:to>
    <xdr:sp macro="" textlink="">
      <xdr:nvSpPr>
        <xdr:cNvPr id="441" name="フローチャート: 判断 440"/>
        <xdr:cNvSpPr/>
      </xdr:nvSpPr>
      <xdr:spPr>
        <a:xfrm>
          <a:off x="12954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123714</xdr:rowOff>
    </xdr:from>
    <xdr:ext cx="762000" cy="259045"/>
    <xdr:sp macro="" textlink="">
      <xdr:nvSpPr>
        <xdr:cNvPr id="442" name="テキスト ボックス 441"/>
        <xdr:cNvSpPr txBox="1"/>
      </xdr:nvSpPr>
      <xdr:spPr>
        <a:xfrm>
          <a:off x="12623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126492</xdr:rowOff>
    </xdr:from>
    <xdr:to>
      <xdr:col>82</xdr:col>
      <xdr:colOff>158750</xdr:colOff>
      <xdr:row>77</xdr:row>
      <xdr:rowOff>56642</xdr:rowOff>
    </xdr:to>
    <xdr:sp macro="" textlink="">
      <xdr:nvSpPr>
        <xdr:cNvPr id="448" name="楕円 447"/>
        <xdr:cNvSpPr/>
      </xdr:nvSpPr>
      <xdr:spPr>
        <a:xfrm>
          <a:off x="164592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143019</xdr:rowOff>
    </xdr:from>
    <xdr:ext cx="762000" cy="259045"/>
    <xdr:sp macro="" textlink="">
      <xdr:nvSpPr>
        <xdr:cNvPr id="449" name="公債費以外該当値テキスト"/>
        <xdr:cNvSpPr txBox="1"/>
      </xdr:nvSpPr>
      <xdr:spPr>
        <a:xfrm>
          <a:off x="16598900" y="1300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89915</xdr:rowOff>
    </xdr:from>
    <xdr:to>
      <xdr:col>78</xdr:col>
      <xdr:colOff>120650</xdr:colOff>
      <xdr:row>77</xdr:row>
      <xdr:rowOff>20065</xdr:rowOff>
    </xdr:to>
    <xdr:sp macro="" textlink="">
      <xdr:nvSpPr>
        <xdr:cNvPr id="450" name="楕円 449"/>
        <xdr:cNvSpPr/>
      </xdr:nvSpPr>
      <xdr:spPr>
        <a:xfrm>
          <a:off x="15621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30243</xdr:rowOff>
    </xdr:from>
    <xdr:ext cx="736600" cy="259045"/>
    <xdr:sp macro="" textlink="">
      <xdr:nvSpPr>
        <xdr:cNvPr id="451" name="テキスト ボックス 450"/>
        <xdr:cNvSpPr txBox="1"/>
      </xdr:nvSpPr>
      <xdr:spPr>
        <a:xfrm>
          <a:off x="15290800" y="1288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108204</xdr:rowOff>
    </xdr:from>
    <xdr:to>
      <xdr:col>74</xdr:col>
      <xdr:colOff>31750</xdr:colOff>
      <xdr:row>75</xdr:row>
      <xdr:rowOff>38354</xdr:rowOff>
    </xdr:to>
    <xdr:sp macro="" textlink="">
      <xdr:nvSpPr>
        <xdr:cNvPr id="452" name="楕円 451"/>
        <xdr:cNvSpPr/>
      </xdr:nvSpPr>
      <xdr:spPr>
        <a:xfrm>
          <a:off x="14732000" y="1279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48531</xdr:rowOff>
    </xdr:from>
    <xdr:ext cx="762000" cy="259045"/>
    <xdr:sp macro="" textlink="">
      <xdr:nvSpPr>
        <xdr:cNvPr id="453" name="テキスト ボックス 452"/>
        <xdr:cNvSpPr txBox="1"/>
      </xdr:nvSpPr>
      <xdr:spPr>
        <a:xfrm>
          <a:off x="14401800" y="12564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7620</xdr:rowOff>
    </xdr:from>
    <xdr:to>
      <xdr:col>69</xdr:col>
      <xdr:colOff>142875</xdr:colOff>
      <xdr:row>76</xdr:row>
      <xdr:rowOff>109220</xdr:rowOff>
    </xdr:to>
    <xdr:sp macro="" textlink="">
      <xdr:nvSpPr>
        <xdr:cNvPr id="454" name="楕円 453"/>
        <xdr:cNvSpPr/>
      </xdr:nvSpPr>
      <xdr:spPr>
        <a:xfrm>
          <a:off x="13843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119397</xdr:rowOff>
    </xdr:from>
    <xdr:ext cx="762000" cy="259045"/>
    <xdr:sp macro="" textlink="">
      <xdr:nvSpPr>
        <xdr:cNvPr id="455" name="テキスト ボックス 454"/>
        <xdr:cNvSpPr txBox="1"/>
      </xdr:nvSpPr>
      <xdr:spPr>
        <a:xfrm>
          <a:off x="13512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108204</xdr:rowOff>
    </xdr:from>
    <xdr:to>
      <xdr:col>65</xdr:col>
      <xdr:colOff>53975</xdr:colOff>
      <xdr:row>77</xdr:row>
      <xdr:rowOff>38354</xdr:rowOff>
    </xdr:to>
    <xdr:sp macro="" textlink="">
      <xdr:nvSpPr>
        <xdr:cNvPr id="456" name="楕円 455"/>
        <xdr:cNvSpPr/>
      </xdr:nvSpPr>
      <xdr:spPr>
        <a:xfrm>
          <a:off x="12954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48531</xdr:rowOff>
    </xdr:from>
    <xdr:ext cx="762000" cy="259045"/>
    <xdr:sp macro="" textlink="">
      <xdr:nvSpPr>
        <xdr:cNvPr id="457" name="テキスト ボックス 456"/>
        <xdr:cNvSpPr txBox="1"/>
      </xdr:nvSpPr>
      <xdr:spPr>
        <a:xfrm>
          <a:off x="12623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栃木県高根沢町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51333</xdr:rowOff>
    </xdr:from>
    <xdr:to>
      <xdr:col>29</xdr:col>
      <xdr:colOff>127000</xdr:colOff>
      <xdr:row>20</xdr:row>
      <xdr:rowOff>111970</xdr:rowOff>
    </xdr:to>
    <xdr:cxnSp macro="">
      <xdr:nvCxnSpPr>
        <xdr:cNvPr id="45" name="直線コネクタ 44"/>
        <xdr:cNvCxnSpPr/>
      </xdr:nvCxnSpPr>
      <xdr:spPr bwMode="auto">
        <a:xfrm flipV="1">
          <a:off x="5651500" y="1984908"/>
          <a:ext cx="0" cy="160368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84047</xdr:rowOff>
    </xdr:from>
    <xdr:ext cx="762000" cy="259045"/>
    <xdr:sp macro="" textlink="">
      <xdr:nvSpPr>
        <xdr:cNvPr id="46" name="人口1人当たり決算額の推移最小値テキスト130"/>
        <xdr:cNvSpPr txBox="1"/>
      </xdr:nvSpPr>
      <xdr:spPr>
        <a:xfrm>
          <a:off x="5740400" y="3560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111970</xdr:rowOff>
    </xdr:from>
    <xdr:to>
      <xdr:col>30</xdr:col>
      <xdr:colOff>25400</xdr:colOff>
      <xdr:row>20</xdr:row>
      <xdr:rowOff>111970</xdr:rowOff>
    </xdr:to>
    <xdr:cxnSp macro="">
      <xdr:nvCxnSpPr>
        <xdr:cNvPr id="47" name="直線コネクタ 46"/>
        <xdr:cNvCxnSpPr/>
      </xdr:nvCxnSpPr>
      <xdr:spPr bwMode="auto">
        <a:xfrm>
          <a:off x="5562600" y="35885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137710</xdr:rowOff>
    </xdr:from>
    <xdr:ext cx="762000" cy="259045"/>
    <xdr:sp macro="" textlink="">
      <xdr:nvSpPr>
        <xdr:cNvPr id="48" name="人口1人当たり決算額の推移最大値テキスト130"/>
        <xdr:cNvSpPr txBox="1"/>
      </xdr:nvSpPr>
      <xdr:spPr>
        <a:xfrm>
          <a:off x="5740400" y="172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51333</xdr:rowOff>
    </xdr:from>
    <xdr:to>
      <xdr:col>30</xdr:col>
      <xdr:colOff>25400</xdr:colOff>
      <xdr:row>11</xdr:row>
      <xdr:rowOff>51333</xdr:rowOff>
    </xdr:to>
    <xdr:cxnSp macro="">
      <xdr:nvCxnSpPr>
        <xdr:cNvPr id="49" name="直線コネクタ 48"/>
        <xdr:cNvCxnSpPr/>
      </xdr:nvCxnSpPr>
      <xdr:spPr bwMode="auto">
        <a:xfrm>
          <a:off x="5562600" y="19849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54743</xdr:rowOff>
    </xdr:from>
    <xdr:to>
      <xdr:col>29</xdr:col>
      <xdr:colOff>127000</xdr:colOff>
      <xdr:row>19</xdr:row>
      <xdr:rowOff>115532</xdr:rowOff>
    </xdr:to>
    <xdr:cxnSp macro="">
      <xdr:nvCxnSpPr>
        <xdr:cNvPr id="50" name="直線コネクタ 49"/>
        <xdr:cNvCxnSpPr/>
      </xdr:nvCxnSpPr>
      <xdr:spPr bwMode="auto">
        <a:xfrm flipV="1">
          <a:off x="5003800" y="3359918"/>
          <a:ext cx="647700" cy="607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53579</xdr:rowOff>
    </xdr:from>
    <xdr:ext cx="762000" cy="259045"/>
    <xdr:sp macro="" textlink="">
      <xdr:nvSpPr>
        <xdr:cNvPr id="51" name="人口1人当たり決算額の推移平均値テキスト130"/>
        <xdr:cNvSpPr txBox="1"/>
      </xdr:nvSpPr>
      <xdr:spPr>
        <a:xfrm>
          <a:off x="5740400" y="28444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37052</xdr:rowOff>
    </xdr:from>
    <xdr:to>
      <xdr:col>29</xdr:col>
      <xdr:colOff>177800</xdr:colOff>
      <xdr:row>17</xdr:row>
      <xdr:rowOff>138652</xdr:rowOff>
    </xdr:to>
    <xdr:sp macro="" textlink="">
      <xdr:nvSpPr>
        <xdr:cNvPr id="52" name="フローチャート: 判断 51"/>
        <xdr:cNvSpPr/>
      </xdr:nvSpPr>
      <xdr:spPr bwMode="auto">
        <a:xfrm>
          <a:off x="5600700" y="29993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115532</xdr:rowOff>
    </xdr:from>
    <xdr:to>
      <xdr:col>26</xdr:col>
      <xdr:colOff>50800</xdr:colOff>
      <xdr:row>19</xdr:row>
      <xdr:rowOff>125819</xdr:rowOff>
    </xdr:to>
    <xdr:cxnSp macro="">
      <xdr:nvCxnSpPr>
        <xdr:cNvPr id="53" name="直線コネクタ 52"/>
        <xdr:cNvCxnSpPr/>
      </xdr:nvCxnSpPr>
      <xdr:spPr bwMode="auto">
        <a:xfrm flipV="1">
          <a:off x="4305300" y="3420707"/>
          <a:ext cx="698500" cy="102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87325</xdr:rowOff>
    </xdr:from>
    <xdr:to>
      <xdr:col>26</xdr:col>
      <xdr:colOff>101600</xdr:colOff>
      <xdr:row>18</xdr:row>
      <xdr:rowOff>17475</xdr:rowOff>
    </xdr:to>
    <xdr:sp macro="" textlink="">
      <xdr:nvSpPr>
        <xdr:cNvPr id="54" name="フローチャート: 判断 53"/>
        <xdr:cNvSpPr/>
      </xdr:nvSpPr>
      <xdr:spPr bwMode="auto">
        <a:xfrm>
          <a:off x="4953000" y="30496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27652</xdr:rowOff>
    </xdr:from>
    <xdr:ext cx="736600" cy="259045"/>
    <xdr:sp macro="" textlink="">
      <xdr:nvSpPr>
        <xdr:cNvPr id="55" name="テキスト ボックス 54"/>
        <xdr:cNvSpPr txBox="1"/>
      </xdr:nvSpPr>
      <xdr:spPr>
        <a:xfrm>
          <a:off x="4622800" y="281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125819</xdr:rowOff>
    </xdr:from>
    <xdr:to>
      <xdr:col>22</xdr:col>
      <xdr:colOff>114300</xdr:colOff>
      <xdr:row>20</xdr:row>
      <xdr:rowOff>51</xdr:rowOff>
    </xdr:to>
    <xdr:cxnSp macro="">
      <xdr:nvCxnSpPr>
        <xdr:cNvPr id="56" name="直線コネクタ 55"/>
        <xdr:cNvCxnSpPr/>
      </xdr:nvCxnSpPr>
      <xdr:spPr bwMode="auto">
        <a:xfrm flipV="1">
          <a:off x="3606800" y="3430994"/>
          <a:ext cx="698500" cy="456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101289</xdr:rowOff>
    </xdr:from>
    <xdr:to>
      <xdr:col>22</xdr:col>
      <xdr:colOff>165100</xdr:colOff>
      <xdr:row>18</xdr:row>
      <xdr:rowOff>31439</xdr:rowOff>
    </xdr:to>
    <xdr:sp macro="" textlink="">
      <xdr:nvSpPr>
        <xdr:cNvPr id="57" name="フローチャート: 判断 56"/>
        <xdr:cNvSpPr/>
      </xdr:nvSpPr>
      <xdr:spPr bwMode="auto">
        <a:xfrm>
          <a:off x="4254500" y="30635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41616</xdr:rowOff>
    </xdr:from>
    <xdr:ext cx="762000" cy="259045"/>
    <xdr:sp macro="" textlink="">
      <xdr:nvSpPr>
        <xdr:cNvPr id="58" name="テキスト ボックス 57"/>
        <xdr:cNvSpPr txBox="1"/>
      </xdr:nvSpPr>
      <xdr:spPr>
        <a:xfrm>
          <a:off x="3924300" y="2832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169786</xdr:rowOff>
    </xdr:from>
    <xdr:to>
      <xdr:col>18</xdr:col>
      <xdr:colOff>177800</xdr:colOff>
      <xdr:row>20</xdr:row>
      <xdr:rowOff>51</xdr:rowOff>
    </xdr:to>
    <xdr:cxnSp macro="">
      <xdr:nvCxnSpPr>
        <xdr:cNvPr id="59" name="直線コネクタ 58"/>
        <xdr:cNvCxnSpPr/>
      </xdr:nvCxnSpPr>
      <xdr:spPr bwMode="auto">
        <a:xfrm>
          <a:off x="2908300" y="3474961"/>
          <a:ext cx="698500" cy="17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2915</xdr:rowOff>
    </xdr:from>
    <xdr:to>
      <xdr:col>19</xdr:col>
      <xdr:colOff>38100</xdr:colOff>
      <xdr:row>18</xdr:row>
      <xdr:rowOff>104515</xdr:rowOff>
    </xdr:to>
    <xdr:sp macro="" textlink="">
      <xdr:nvSpPr>
        <xdr:cNvPr id="60" name="フローチャート: 判断 59"/>
        <xdr:cNvSpPr/>
      </xdr:nvSpPr>
      <xdr:spPr bwMode="auto">
        <a:xfrm>
          <a:off x="3556000" y="3136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114692</xdr:rowOff>
    </xdr:from>
    <xdr:ext cx="762000" cy="259045"/>
    <xdr:sp macro="" textlink="">
      <xdr:nvSpPr>
        <xdr:cNvPr id="61" name="テキスト ボックス 60"/>
        <xdr:cNvSpPr txBox="1"/>
      </xdr:nvSpPr>
      <xdr:spPr>
        <a:xfrm>
          <a:off x="3225800" y="290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15545</xdr:rowOff>
    </xdr:from>
    <xdr:to>
      <xdr:col>15</xdr:col>
      <xdr:colOff>101600</xdr:colOff>
      <xdr:row>18</xdr:row>
      <xdr:rowOff>117145</xdr:rowOff>
    </xdr:to>
    <xdr:sp macro="" textlink="">
      <xdr:nvSpPr>
        <xdr:cNvPr id="62" name="フローチャート: 判断 61"/>
        <xdr:cNvSpPr/>
      </xdr:nvSpPr>
      <xdr:spPr bwMode="auto">
        <a:xfrm>
          <a:off x="2857500" y="3149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127322</xdr:rowOff>
    </xdr:from>
    <xdr:ext cx="762000" cy="259045"/>
    <xdr:sp macro="" textlink="">
      <xdr:nvSpPr>
        <xdr:cNvPr id="63" name="テキスト ボックス 62"/>
        <xdr:cNvSpPr txBox="1"/>
      </xdr:nvSpPr>
      <xdr:spPr>
        <a:xfrm>
          <a:off x="2527300" y="291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3943</xdr:rowOff>
    </xdr:from>
    <xdr:to>
      <xdr:col>29</xdr:col>
      <xdr:colOff>177800</xdr:colOff>
      <xdr:row>19</xdr:row>
      <xdr:rowOff>105543</xdr:rowOff>
    </xdr:to>
    <xdr:sp macro="" textlink="">
      <xdr:nvSpPr>
        <xdr:cNvPr id="69" name="楕円 68"/>
        <xdr:cNvSpPr/>
      </xdr:nvSpPr>
      <xdr:spPr bwMode="auto">
        <a:xfrm>
          <a:off x="5600700" y="33091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147470</xdr:rowOff>
    </xdr:from>
    <xdr:ext cx="762000" cy="259045"/>
    <xdr:sp macro="" textlink="">
      <xdr:nvSpPr>
        <xdr:cNvPr id="70" name="人口1人当たり決算額の推移該当値テキスト130"/>
        <xdr:cNvSpPr txBox="1"/>
      </xdr:nvSpPr>
      <xdr:spPr>
        <a:xfrm>
          <a:off x="5740400" y="3281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64732</xdr:rowOff>
    </xdr:from>
    <xdr:to>
      <xdr:col>26</xdr:col>
      <xdr:colOff>101600</xdr:colOff>
      <xdr:row>19</xdr:row>
      <xdr:rowOff>166332</xdr:rowOff>
    </xdr:to>
    <xdr:sp macro="" textlink="">
      <xdr:nvSpPr>
        <xdr:cNvPr id="71" name="楕円 70"/>
        <xdr:cNvSpPr/>
      </xdr:nvSpPr>
      <xdr:spPr bwMode="auto">
        <a:xfrm>
          <a:off x="4953000" y="33699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151109</xdr:rowOff>
    </xdr:from>
    <xdr:ext cx="736600" cy="259045"/>
    <xdr:sp macro="" textlink="">
      <xdr:nvSpPr>
        <xdr:cNvPr id="72" name="テキスト ボックス 71"/>
        <xdr:cNvSpPr txBox="1"/>
      </xdr:nvSpPr>
      <xdr:spPr>
        <a:xfrm>
          <a:off x="4622800" y="3456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75019</xdr:rowOff>
    </xdr:from>
    <xdr:to>
      <xdr:col>22</xdr:col>
      <xdr:colOff>165100</xdr:colOff>
      <xdr:row>20</xdr:row>
      <xdr:rowOff>5169</xdr:rowOff>
    </xdr:to>
    <xdr:sp macro="" textlink="">
      <xdr:nvSpPr>
        <xdr:cNvPr id="73" name="楕円 72"/>
        <xdr:cNvSpPr/>
      </xdr:nvSpPr>
      <xdr:spPr bwMode="auto">
        <a:xfrm>
          <a:off x="4254500" y="33801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161396</xdr:rowOff>
    </xdr:from>
    <xdr:ext cx="762000" cy="259045"/>
    <xdr:sp macro="" textlink="">
      <xdr:nvSpPr>
        <xdr:cNvPr id="74" name="テキスト ボックス 73"/>
        <xdr:cNvSpPr txBox="1"/>
      </xdr:nvSpPr>
      <xdr:spPr>
        <a:xfrm>
          <a:off x="3924300" y="3466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120701</xdr:rowOff>
    </xdr:from>
    <xdr:to>
      <xdr:col>19</xdr:col>
      <xdr:colOff>38100</xdr:colOff>
      <xdr:row>20</xdr:row>
      <xdr:rowOff>50851</xdr:rowOff>
    </xdr:to>
    <xdr:sp macro="" textlink="">
      <xdr:nvSpPr>
        <xdr:cNvPr id="75" name="楕円 74"/>
        <xdr:cNvSpPr/>
      </xdr:nvSpPr>
      <xdr:spPr bwMode="auto">
        <a:xfrm>
          <a:off x="3556000" y="34258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35628</xdr:rowOff>
    </xdr:from>
    <xdr:ext cx="762000" cy="259045"/>
    <xdr:sp macro="" textlink="">
      <xdr:nvSpPr>
        <xdr:cNvPr id="76" name="テキスト ボックス 75"/>
        <xdr:cNvSpPr txBox="1"/>
      </xdr:nvSpPr>
      <xdr:spPr>
        <a:xfrm>
          <a:off x="3225800" y="3512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118986</xdr:rowOff>
    </xdr:from>
    <xdr:to>
      <xdr:col>15</xdr:col>
      <xdr:colOff>101600</xdr:colOff>
      <xdr:row>20</xdr:row>
      <xdr:rowOff>49136</xdr:rowOff>
    </xdr:to>
    <xdr:sp macro="" textlink="">
      <xdr:nvSpPr>
        <xdr:cNvPr id="77" name="楕円 76"/>
        <xdr:cNvSpPr/>
      </xdr:nvSpPr>
      <xdr:spPr bwMode="auto">
        <a:xfrm>
          <a:off x="2857500" y="34241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33913</xdr:rowOff>
    </xdr:from>
    <xdr:ext cx="762000" cy="259045"/>
    <xdr:sp macro="" textlink="">
      <xdr:nvSpPr>
        <xdr:cNvPr id="78" name="テキスト ボックス 77"/>
        <xdr:cNvSpPr txBox="1"/>
      </xdr:nvSpPr>
      <xdr:spPr>
        <a:xfrm>
          <a:off x="2527300" y="351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233528</xdr:rowOff>
    </xdr:from>
    <xdr:to>
      <xdr:col>29</xdr:col>
      <xdr:colOff>127000</xdr:colOff>
      <xdr:row>38</xdr:row>
      <xdr:rowOff>103487</xdr:rowOff>
    </xdr:to>
    <xdr:cxnSp macro="">
      <xdr:nvCxnSpPr>
        <xdr:cNvPr id="109" name="直線コネクタ 108"/>
        <xdr:cNvCxnSpPr/>
      </xdr:nvCxnSpPr>
      <xdr:spPr bwMode="auto">
        <a:xfrm flipV="1">
          <a:off x="5651500" y="6158078"/>
          <a:ext cx="0" cy="141300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75564</xdr:rowOff>
    </xdr:from>
    <xdr:ext cx="762000" cy="259045"/>
    <xdr:sp macro="" textlink="">
      <xdr:nvSpPr>
        <xdr:cNvPr id="110" name="人口1人当たり決算額の推移最小値テキスト445"/>
        <xdr:cNvSpPr txBox="1"/>
      </xdr:nvSpPr>
      <xdr:spPr>
        <a:xfrm>
          <a:off x="5740400" y="7543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103487</xdr:rowOff>
    </xdr:from>
    <xdr:to>
      <xdr:col>30</xdr:col>
      <xdr:colOff>25400</xdr:colOff>
      <xdr:row>38</xdr:row>
      <xdr:rowOff>103487</xdr:rowOff>
    </xdr:to>
    <xdr:cxnSp macro="">
      <xdr:nvCxnSpPr>
        <xdr:cNvPr id="111" name="直線コネクタ 110"/>
        <xdr:cNvCxnSpPr/>
      </xdr:nvCxnSpPr>
      <xdr:spPr bwMode="auto">
        <a:xfrm>
          <a:off x="5562600" y="7571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148455</xdr:rowOff>
    </xdr:from>
    <xdr:ext cx="762000" cy="259045"/>
    <xdr:sp macro="" textlink="">
      <xdr:nvSpPr>
        <xdr:cNvPr id="112" name="人口1人当たり決算額の推移最大値テキスト445"/>
        <xdr:cNvSpPr txBox="1"/>
      </xdr:nvSpPr>
      <xdr:spPr>
        <a:xfrm>
          <a:off x="5740400" y="5901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233528</xdr:rowOff>
    </xdr:from>
    <xdr:to>
      <xdr:col>30</xdr:col>
      <xdr:colOff>25400</xdr:colOff>
      <xdr:row>33</xdr:row>
      <xdr:rowOff>233528</xdr:rowOff>
    </xdr:to>
    <xdr:cxnSp macro="">
      <xdr:nvCxnSpPr>
        <xdr:cNvPr id="113" name="直線コネクタ 112"/>
        <xdr:cNvCxnSpPr/>
      </xdr:nvCxnSpPr>
      <xdr:spPr bwMode="auto">
        <a:xfrm>
          <a:off x="5562600" y="61580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271736</xdr:rowOff>
    </xdr:from>
    <xdr:to>
      <xdr:col>29</xdr:col>
      <xdr:colOff>127000</xdr:colOff>
      <xdr:row>37</xdr:row>
      <xdr:rowOff>290775</xdr:rowOff>
    </xdr:to>
    <xdr:cxnSp macro="">
      <xdr:nvCxnSpPr>
        <xdr:cNvPr id="114" name="直線コネクタ 113"/>
        <xdr:cNvCxnSpPr/>
      </xdr:nvCxnSpPr>
      <xdr:spPr bwMode="auto">
        <a:xfrm flipV="1">
          <a:off x="5003800" y="7396436"/>
          <a:ext cx="647700" cy="190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257809</xdr:rowOff>
    </xdr:from>
    <xdr:ext cx="762000" cy="259045"/>
    <xdr:sp macro="" textlink="">
      <xdr:nvSpPr>
        <xdr:cNvPr id="115" name="人口1人当たり決算額の推移平均値テキスト445"/>
        <xdr:cNvSpPr txBox="1"/>
      </xdr:nvSpPr>
      <xdr:spPr>
        <a:xfrm>
          <a:off x="5740400" y="68681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69832</xdr:rowOff>
    </xdr:from>
    <xdr:to>
      <xdr:col>29</xdr:col>
      <xdr:colOff>177800</xdr:colOff>
      <xdr:row>36</xdr:row>
      <xdr:rowOff>171432</xdr:rowOff>
    </xdr:to>
    <xdr:sp macro="" textlink="">
      <xdr:nvSpPr>
        <xdr:cNvPr id="116" name="フローチャート: 判断 115"/>
        <xdr:cNvSpPr/>
      </xdr:nvSpPr>
      <xdr:spPr bwMode="auto">
        <a:xfrm>
          <a:off x="5600700" y="70230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290775</xdr:rowOff>
    </xdr:from>
    <xdr:to>
      <xdr:col>26</xdr:col>
      <xdr:colOff>50800</xdr:colOff>
      <xdr:row>38</xdr:row>
      <xdr:rowOff>96858</xdr:rowOff>
    </xdr:to>
    <xdr:cxnSp macro="">
      <xdr:nvCxnSpPr>
        <xdr:cNvPr id="117" name="直線コネクタ 116"/>
        <xdr:cNvCxnSpPr/>
      </xdr:nvCxnSpPr>
      <xdr:spPr bwMode="auto">
        <a:xfrm flipV="1">
          <a:off x="4305300" y="7415475"/>
          <a:ext cx="698500" cy="1489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89198</xdr:rowOff>
    </xdr:from>
    <xdr:to>
      <xdr:col>26</xdr:col>
      <xdr:colOff>101600</xdr:colOff>
      <xdr:row>37</xdr:row>
      <xdr:rowOff>19348</xdr:rowOff>
    </xdr:to>
    <xdr:sp macro="" textlink="">
      <xdr:nvSpPr>
        <xdr:cNvPr id="118" name="フローチャート: 判断 117"/>
        <xdr:cNvSpPr/>
      </xdr:nvSpPr>
      <xdr:spPr bwMode="auto">
        <a:xfrm>
          <a:off x="4953000" y="70424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200975</xdr:rowOff>
    </xdr:from>
    <xdr:ext cx="736600" cy="259045"/>
    <xdr:sp macro="" textlink="">
      <xdr:nvSpPr>
        <xdr:cNvPr id="119" name="テキスト ボックス 118"/>
        <xdr:cNvSpPr txBox="1"/>
      </xdr:nvSpPr>
      <xdr:spPr>
        <a:xfrm>
          <a:off x="4622800" y="6811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94767</xdr:rowOff>
    </xdr:from>
    <xdr:to>
      <xdr:col>22</xdr:col>
      <xdr:colOff>114300</xdr:colOff>
      <xdr:row>38</xdr:row>
      <xdr:rowOff>96858</xdr:rowOff>
    </xdr:to>
    <xdr:cxnSp macro="">
      <xdr:nvCxnSpPr>
        <xdr:cNvPr id="120" name="直線コネクタ 119"/>
        <xdr:cNvCxnSpPr/>
      </xdr:nvCxnSpPr>
      <xdr:spPr bwMode="auto">
        <a:xfrm>
          <a:off x="3606800" y="7562367"/>
          <a:ext cx="698500" cy="20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157876</xdr:rowOff>
    </xdr:from>
    <xdr:to>
      <xdr:col>22</xdr:col>
      <xdr:colOff>165100</xdr:colOff>
      <xdr:row>37</xdr:row>
      <xdr:rowOff>88026</xdr:rowOff>
    </xdr:to>
    <xdr:sp macro="" textlink="">
      <xdr:nvSpPr>
        <xdr:cNvPr id="121" name="フローチャート: 判断 120"/>
        <xdr:cNvSpPr/>
      </xdr:nvSpPr>
      <xdr:spPr bwMode="auto">
        <a:xfrm>
          <a:off x="4254500" y="7111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269653</xdr:rowOff>
    </xdr:from>
    <xdr:ext cx="762000" cy="259045"/>
    <xdr:sp macro="" textlink="">
      <xdr:nvSpPr>
        <xdr:cNvPr id="122" name="テキスト ボックス 121"/>
        <xdr:cNvSpPr txBox="1"/>
      </xdr:nvSpPr>
      <xdr:spPr>
        <a:xfrm>
          <a:off x="3924300" y="6880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66715</xdr:rowOff>
    </xdr:from>
    <xdr:to>
      <xdr:col>18</xdr:col>
      <xdr:colOff>177800</xdr:colOff>
      <xdr:row>38</xdr:row>
      <xdr:rowOff>94767</xdr:rowOff>
    </xdr:to>
    <xdr:cxnSp macro="">
      <xdr:nvCxnSpPr>
        <xdr:cNvPr id="123" name="直線コネクタ 122"/>
        <xdr:cNvCxnSpPr/>
      </xdr:nvCxnSpPr>
      <xdr:spPr bwMode="auto">
        <a:xfrm>
          <a:off x="2908300" y="7534315"/>
          <a:ext cx="698500" cy="280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29272</xdr:rowOff>
    </xdr:from>
    <xdr:to>
      <xdr:col>19</xdr:col>
      <xdr:colOff>38100</xdr:colOff>
      <xdr:row>37</xdr:row>
      <xdr:rowOff>130872</xdr:rowOff>
    </xdr:to>
    <xdr:sp macro="" textlink="">
      <xdr:nvSpPr>
        <xdr:cNvPr id="124" name="フローチャート: 判断 123"/>
        <xdr:cNvSpPr/>
      </xdr:nvSpPr>
      <xdr:spPr bwMode="auto">
        <a:xfrm>
          <a:off x="3556000" y="7153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312499</xdr:rowOff>
    </xdr:from>
    <xdr:ext cx="762000" cy="259045"/>
    <xdr:sp macro="" textlink="">
      <xdr:nvSpPr>
        <xdr:cNvPr id="125" name="テキスト ボックス 124"/>
        <xdr:cNvSpPr txBox="1"/>
      </xdr:nvSpPr>
      <xdr:spPr>
        <a:xfrm>
          <a:off x="3225800" y="692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141384</xdr:rowOff>
    </xdr:from>
    <xdr:to>
      <xdr:col>15</xdr:col>
      <xdr:colOff>101600</xdr:colOff>
      <xdr:row>37</xdr:row>
      <xdr:rowOff>71534</xdr:rowOff>
    </xdr:to>
    <xdr:sp macro="" textlink="">
      <xdr:nvSpPr>
        <xdr:cNvPr id="126" name="フローチャート: 判断 125"/>
        <xdr:cNvSpPr/>
      </xdr:nvSpPr>
      <xdr:spPr bwMode="auto">
        <a:xfrm>
          <a:off x="2857500" y="7094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253161</xdr:rowOff>
    </xdr:from>
    <xdr:ext cx="762000" cy="259045"/>
    <xdr:sp macro="" textlink="">
      <xdr:nvSpPr>
        <xdr:cNvPr id="127" name="テキスト ボックス 126"/>
        <xdr:cNvSpPr txBox="1"/>
      </xdr:nvSpPr>
      <xdr:spPr>
        <a:xfrm>
          <a:off x="2527300" y="686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220936</xdr:rowOff>
    </xdr:from>
    <xdr:to>
      <xdr:col>29</xdr:col>
      <xdr:colOff>177800</xdr:colOff>
      <xdr:row>37</xdr:row>
      <xdr:rowOff>322536</xdr:rowOff>
    </xdr:to>
    <xdr:sp macro="" textlink="">
      <xdr:nvSpPr>
        <xdr:cNvPr id="133" name="楕円 132"/>
        <xdr:cNvSpPr/>
      </xdr:nvSpPr>
      <xdr:spPr bwMode="auto">
        <a:xfrm>
          <a:off x="5600700" y="73456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193013</xdr:rowOff>
    </xdr:from>
    <xdr:ext cx="762000" cy="259045"/>
    <xdr:sp macro="" textlink="">
      <xdr:nvSpPr>
        <xdr:cNvPr id="134" name="人口1人当たり決算額の推移該当値テキスト445"/>
        <xdr:cNvSpPr txBox="1"/>
      </xdr:nvSpPr>
      <xdr:spPr>
        <a:xfrm>
          <a:off x="5740400" y="731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239975</xdr:rowOff>
    </xdr:from>
    <xdr:to>
      <xdr:col>26</xdr:col>
      <xdr:colOff>101600</xdr:colOff>
      <xdr:row>37</xdr:row>
      <xdr:rowOff>341575</xdr:rowOff>
    </xdr:to>
    <xdr:sp macro="" textlink="">
      <xdr:nvSpPr>
        <xdr:cNvPr id="135" name="楕円 134"/>
        <xdr:cNvSpPr/>
      </xdr:nvSpPr>
      <xdr:spPr bwMode="auto">
        <a:xfrm>
          <a:off x="4953000" y="73646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326352</xdr:rowOff>
    </xdr:from>
    <xdr:ext cx="736600" cy="259045"/>
    <xdr:sp macro="" textlink="">
      <xdr:nvSpPr>
        <xdr:cNvPr id="136" name="テキスト ボックス 135"/>
        <xdr:cNvSpPr txBox="1"/>
      </xdr:nvSpPr>
      <xdr:spPr>
        <a:xfrm>
          <a:off x="4622800" y="7451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46058</xdr:rowOff>
    </xdr:from>
    <xdr:to>
      <xdr:col>22</xdr:col>
      <xdr:colOff>165100</xdr:colOff>
      <xdr:row>38</xdr:row>
      <xdr:rowOff>147658</xdr:rowOff>
    </xdr:to>
    <xdr:sp macro="" textlink="">
      <xdr:nvSpPr>
        <xdr:cNvPr id="137" name="楕円 136"/>
        <xdr:cNvSpPr/>
      </xdr:nvSpPr>
      <xdr:spPr bwMode="auto">
        <a:xfrm>
          <a:off x="4254500" y="7513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132435</xdr:rowOff>
    </xdr:from>
    <xdr:ext cx="762000" cy="259045"/>
    <xdr:sp macro="" textlink="">
      <xdr:nvSpPr>
        <xdr:cNvPr id="138" name="テキスト ボックス 137"/>
        <xdr:cNvSpPr txBox="1"/>
      </xdr:nvSpPr>
      <xdr:spPr>
        <a:xfrm>
          <a:off x="3924300" y="760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43967</xdr:rowOff>
    </xdr:from>
    <xdr:to>
      <xdr:col>19</xdr:col>
      <xdr:colOff>38100</xdr:colOff>
      <xdr:row>38</xdr:row>
      <xdr:rowOff>145567</xdr:rowOff>
    </xdr:to>
    <xdr:sp macro="" textlink="">
      <xdr:nvSpPr>
        <xdr:cNvPr id="139" name="楕円 138"/>
        <xdr:cNvSpPr/>
      </xdr:nvSpPr>
      <xdr:spPr bwMode="auto">
        <a:xfrm>
          <a:off x="3556000" y="7511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130344</xdr:rowOff>
    </xdr:from>
    <xdr:ext cx="762000" cy="259045"/>
    <xdr:sp macro="" textlink="">
      <xdr:nvSpPr>
        <xdr:cNvPr id="140" name="テキスト ボックス 139"/>
        <xdr:cNvSpPr txBox="1"/>
      </xdr:nvSpPr>
      <xdr:spPr>
        <a:xfrm>
          <a:off x="3225800" y="759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15915</xdr:rowOff>
    </xdr:from>
    <xdr:to>
      <xdr:col>15</xdr:col>
      <xdr:colOff>101600</xdr:colOff>
      <xdr:row>38</xdr:row>
      <xdr:rowOff>117515</xdr:rowOff>
    </xdr:to>
    <xdr:sp macro="" textlink="">
      <xdr:nvSpPr>
        <xdr:cNvPr id="141" name="楕円 140"/>
        <xdr:cNvSpPr/>
      </xdr:nvSpPr>
      <xdr:spPr bwMode="auto">
        <a:xfrm>
          <a:off x="2857500" y="74835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102292</xdr:rowOff>
    </xdr:from>
    <xdr:ext cx="762000" cy="259045"/>
    <xdr:sp macro="" textlink="">
      <xdr:nvSpPr>
        <xdr:cNvPr id="142" name="テキスト ボックス 141"/>
        <xdr:cNvSpPr txBox="1"/>
      </xdr:nvSpPr>
      <xdr:spPr>
        <a:xfrm>
          <a:off x="2527300" y="7569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栃木県高根沢町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28,803
28,372
70.87
10,926,231
10,517,655
360,034
6,999,708
7,326,559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109933</xdr:rowOff>
    </xdr:from>
    <xdr:to>
      <xdr:col>24</xdr:col>
      <xdr:colOff>62865</xdr:colOff>
      <xdr:row>38</xdr:row>
      <xdr:rowOff>60800</xdr:rowOff>
    </xdr:to>
    <xdr:cxnSp macro="">
      <xdr:nvCxnSpPr>
        <xdr:cNvPr id="58" name="直線コネクタ 57"/>
        <xdr:cNvCxnSpPr/>
      </xdr:nvCxnSpPr>
      <xdr:spPr>
        <a:xfrm flipV="1">
          <a:off x="4633595" y="5253433"/>
          <a:ext cx="1270" cy="1322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64627</xdr:rowOff>
    </xdr:from>
    <xdr:ext cx="534377" cy="259045"/>
    <xdr:sp macro="" textlink="">
      <xdr:nvSpPr>
        <xdr:cNvPr id="59" name="人件費最小値テキスト"/>
        <xdr:cNvSpPr txBox="1"/>
      </xdr:nvSpPr>
      <xdr:spPr>
        <a:xfrm>
          <a:off x="4686300" y="657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60800</xdr:rowOff>
    </xdr:from>
    <xdr:to>
      <xdr:col>24</xdr:col>
      <xdr:colOff>152400</xdr:colOff>
      <xdr:row>38</xdr:row>
      <xdr:rowOff>60800</xdr:rowOff>
    </xdr:to>
    <xdr:cxnSp macro="">
      <xdr:nvCxnSpPr>
        <xdr:cNvPr id="60" name="直線コネクタ 59"/>
        <xdr:cNvCxnSpPr/>
      </xdr:nvCxnSpPr>
      <xdr:spPr>
        <a:xfrm>
          <a:off x="4546600" y="65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56610</xdr:rowOff>
    </xdr:from>
    <xdr:ext cx="599010" cy="259045"/>
    <xdr:sp macro="" textlink="">
      <xdr:nvSpPr>
        <xdr:cNvPr id="61" name="人件費最大値テキスト"/>
        <xdr:cNvSpPr txBox="1"/>
      </xdr:nvSpPr>
      <xdr:spPr>
        <a:xfrm>
          <a:off x="4686300" y="5028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109933</xdr:rowOff>
    </xdr:from>
    <xdr:to>
      <xdr:col>24</xdr:col>
      <xdr:colOff>152400</xdr:colOff>
      <xdr:row>30</xdr:row>
      <xdr:rowOff>109933</xdr:rowOff>
    </xdr:to>
    <xdr:cxnSp macro="">
      <xdr:nvCxnSpPr>
        <xdr:cNvPr id="62" name="直線コネクタ 61"/>
        <xdr:cNvCxnSpPr/>
      </xdr:nvCxnSpPr>
      <xdr:spPr>
        <a:xfrm>
          <a:off x="4546600" y="525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122163</xdr:rowOff>
    </xdr:from>
    <xdr:to>
      <xdr:col>24</xdr:col>
      <xdr:colOff>63500</xdr:colOff>
      <xdr:row>37</xdr:row>
      <xdr:rowOff>153710</xdr:rowOff>
    </xdr:to>
    <xdr:cxnSp macro="">
      <xdr:nvCxnSpPr>
        <xdr:cNvPr id="63" name="直線コネクタ 62"/>
        <xdr:cNvCxnSpPr/>
      </xdr:nvCxnSpPr>
      <xdr:spPr>
        <a:xfrm flipV="1">
          <a:off x="3797300" y="6465813"/>
          <a:ext cx="8382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126081</xdr:rowOff>
    </xdr:from>
    <xdr:ext cx="534377" cy="259045"/>
    <xdr:sp macro="" textlink="">
      <xdr:nvSpPr>
        <xdr:cNvPr id="64" name="人件費平均値テキスト"/>
        <xdr:cNvSpPr txBox="1"/>
      </xdr:nvSpPr>
      <xdr:spPr>
        <a:xfrm>
          <a:off x="4686300" y="5955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103204</xdr:rowOff>
    </xdr:from>
    <xdr:to>
      <xdr:col>24</xdr:col>
      <xdr:colOff>114300</xdr:colOff>
      <xdr:row>36</xdr:row>
      <xdr:rowOff>33354</xdr:rowOff>
    </xdr:to>
    <xdr:sp macro="" textlink="">
      <xdr:nvSpPr>
        <xdr:cNvPr id="65" name="フローチャート: 判断 64"/>
        <xdr:cNvSpPr/>
      </xdr:nvSpPr>
      <xdr:spPr>
        <a:xfrm>
          <a:off x="4584700" y="610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151326</xdr:rowOff>
    </xdr:from>
    <xdr:to>
      <xdr:col>19</xdr:col>
      <xdr:colOff>177800</xdr:colOff>
      <xdr:row>37</xdr:row>
      <xdr:rowOff>153710</xdr:rowOff>
    </xdr:to>
    <xdr:cxnSp macro="">
      <xdr:nvCxnSpPr>
        <xdr:cNvPr id="66" name="直線コネクタ 65"/>
        <xdr:cNvCxnSpPr/>
      </xdr:nvCxnSpPr>
      <xdr:spPr>
        <a:xfrm>
          <a:off x="2908300" y="6494976"/>
          <a:ext cx="889000" cy="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140629</xdr:rowOff>
    </xdr:from>
    <xdr:to>
      <xdr:col>20</xdr:col>
      <xdr:colOff>38100</xdr:colOff>
      <xdr:row>36</xdr:row>
      <xdr:rowOff>70779</xdr:rowOff>
    </xdr:to>
    <xdr:sp macro="" textlink="">
      <xdr:nvSpPr>
        <xdr:cNvPr id="67" name="フローチャート: 判断 66"/>
        <xdr:cNvSpPr/>
      </xdr:nvSpPr>
      <xdr:spPr>
        <a:xfrm>
          <a:off x="3746500" y="614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87306</xdr:rowOff>
    </xdr:from>
    <xdr:ext cx="534377" cy="259045"/>
    <xdr:sp macro="" textlink="">
      <xdr:nvSpPr>
        <xdr:cNvPr id="68" name="テキスト ボックス 67"/>
        <xdr:cNvSpPr txBox="1"/>
      </xdr:nvSpPr>
      <xdr:spPr>
        <a:xfrm>
          <a:off x="3530111" y="591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151326</xdr:rowOff>
    </xdr:from>
    <xdr:to>
      <xdr:col>15</xdr:col>
      <xdr:colOff>50800</xdr:colOff>
      <xdr:row>38</xdr:row>
      <xdr:rowOff>21399</xdr:rowOff>
    </xdr:to>
    <xdr:cxnSp macro="">
      <xdr:nvCxnSpPr>
        <xdr:cNvPr id="69" name="直線コネクタ 68"/>
        <xdr:cNvCxnSpPr/>
      </xdr:nvCxnSpPr>
      <xdr:spPr>
        <a:xfrm flipV="1">
          <a:off x="2019300" y="6494976"/>
          <a:ext cx="889000" cy="4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149414</xdr:rowOff>
    </xdr:from>
    <xdr:to>
      <xdr:col>15</xdr:col>
      <xdr:colOff>101600</xdr:colOff>
      <xdr:row>36</xdr:row>
      <xdr:rowOff>79564</xdr:rowOff>
    </xdr:to>
    <xdr:sp macro="" textlink="">
      <xdr:nvSpPr>
        <xdr:cNvPr id="70" name="フローチャート: 判断 69"/>
        <xdr:cNvSpPr/>
      </xdr:nvSpPr>
      <xdr:spPr>
        <a:xfrm>
          <a:off x="2857500" y="6150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96091</xdr:rowOff>
    </xdr:from>
    <xdr:ext cx="534377" cy="259045"/>
    <xdr:sp macro="" textlink="">
      <xdr:nvSpPr>
        <xdr:cNvPr id="71" name="テキスト ボックス 70"/>
        <xdr:cNvSpPr txBox="1"/>
      </xdr:nvSpPr>
      <xdr:spPr>
        <a:xfrm>
          <a:off x="2641111" y="592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21399</xdr:rowOff>
    </xdr:from>
    <xdr:to>
      <xdr:col>10</xdr:col>
      <xdr:colOff>114300</xdr:colOff>
      <xdr:row>38</xdr:row>
      <xdr:rowOff>92412</xdr:rowOff>
    </xdr:to>
    <xdr:cxnSp macro="">
      <xdr:nvCxnSpPr>
        <xdr:cNvPr id="72" name="直線コネクタ 71"/>
        <xdr:cNvCxnSpPr/>
      </xdr:nvCxnSpPr>
      <xdr:spPr>
        <a:xfrm flipV="1">
          <a:off x="1130300" y="6536499"/>
          <a:ext cx="889000" cy="7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54218</xdr:rowOff>
    </xdr:from>
    <xdr:to>
      <xdr:col>10</xdr:col>
      <xdr:colOff>165100</xdr:colOff>
      <xdr:row>36</xdr:row>
      <xdr:rowOff>155818</xdr:rowOff>
    </xdr:to>
    <xdr:sp macro="" textlink="">
      <xdr:nvSpPr>
        <xdr:cNvPr id="73" name="フローチャート: 判断 72"/>
        <xdr:cNvSpPr/>
      </xdr:nvSpPr>
      <xdr:spPr>
        <a:xfrm>
          <a:off x="1968500" y="622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895</xdr:rowOff>
    </xdr:from>
    <xdr:ext cx="534377" cy="259045"/>
    <xdr:sp macro="" textlink="">
      <xdr:nvSpPr>
        <xdr:cNvPr id="74" name="テキスト ボックス 73"/>
        <xdr:cNvSpPr txBox="1"/>
      </xdr:nvSpPr>
      <xdr:spPr>
        <a:xfrm>
          <a:off x="1752111" y="600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16026</xdr:rowOff>
    </xdr:from>
    <xdr:to>
      <xdr:col>6</xdr:col>
      <xdr:colOff>38100</xdr:colOff>
      <xdr:row>37</xdr:row>
      <xdr:rowOff>117626</xdr:rowOff>
    </xdr:to>
    <xdr:sp macro="" textlink="">
      <xdr:nvSpPr>
        <xdr:cNvPr id="75" name="フローチャート: 判断 74"/>
        <xdr:cNvSpPr/>
      </xdr:nvSpPr>
      <xdr:spPr>
        <a:xfrm>
          <a:off x="10795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134153</xdr:rowOff>
    </xdr:from>
    <xdr:ext cx="534377" cy="259045"/>
    <xdr:sp macro="" textlink="">
      <xdr:nvSpPr>
        <xdr:cNvPr id="76" name="テキスト ボックス 75"/>
        <xdr:cNvSpPr txBox="1"/>
      </xdr:nvSpPr>
      <xdr:spPr>
        <a:xfrm>
          <a:off x="863111" y="613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71363</xdr:rowOff>
    </xdr:from>
    <xdr:to>
      <xdr:col>24</xdr:col>
      <xdr:colOff>114300</xdr:colOff>
      <xdr:row>38</xdr:row>
      <xdr:rowOff>1513</xdr:rowOff>
    </xdr:to>
    <xdr:sp macro="" textlink="">
      <xdr:nvSpPr>
        <xdr:cNvPr id="82" name="楕円 81"/>
        <xdr:cNvSpPr/>
      </xdr:nvSpPr>
      <xdr:spPr>
        <a:xfrm>
          <a:off x="4584700" y="641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157740</xdr:rowOff>
    </xdr:from>
    <xdr:ext cx="534377" cy="259045"/>
    <xdr:sp macro="" textlink="">
      <xdr:nvSpPr>
        <xdr:cNvPr id="83" name="人件費該当値テキスト"/>
        <xdr:cNvSpPr txBox="1"/>
      </xdr:nvSpPr>
      <xdr:spPr>
        <a:xfrm>
          <a:off x="4686300" y="632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102910</xdr:rowOff>
    </xdr:from>
    <xdr:to>
      <xdr:col>20</xdr:col>
      <xdr:colOff>38100</xdr:colOff>
      <xdr:row>38</xdr:row>
      <xdr:rowOff>33060</xdr:rowOff>
    </xdr:to>
    <xdr:sp macro="" textlink="">
      <xdr:nvSpPr>
        <xdr:cNvPr id="84" name="楕円 83"/>
        <xdr:cNvSpPr/>
      </xdr:nvSpPr>
      <xdr:spPr>
        <a:xfrm>
          <a:off x="3746500" y="644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24187</xdr:rowOff>
    </xdr:from>
    <xdr:ext cx="534377" cy="259045"/>
    <xdr:sp macro="" textlink="">
      <xdr:nvSpPr>
        <xdr:cNvPr id="85" name="テキスト ボックス 84"/>
        <xdr:cNvSpPr txBox="1"/>
      </xdr:nvSpPr>
      <xdr:spPr>
        <a:xfrm>
          <a:off x="3530111" y="6539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100526</xdr:rowOff>
    </xdr:from>
    <xdr:to>
      <xdr:col>15</xdr:col>
      <xdr:colOff>101600</xdr:colOff>
      <xdr:row>38</xdr:row>
      <xdr:rowOff>30676</xdr:rowOff>
    </xdr:to>
    <xdr:sp macro="" textlink="">
      <xdr:nvSpPr>
        <xdr:cNvPr id="86" name="楕円 85"/>
        <xdr:cNvSpPr/>
      </xdr:nvSpPr>
      <xdr:spPr>
        <a:xfrm>
          <a:off x="2857500" y="644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21803</xdr:rowOff>
    </xdr:from>
    <xdr:ext cx="534377" cy="259045"/>
    <xdr:sp macro="" textlink="">
      <xdr:nvSpPr>
        <xdr:cNvPr id="87" name="テキスト ボックス 86"/>
        <xdr:cNvSpPr txBox="1"/>
      </xdr:nvSpPr>
      <xdr:spPr>
        <a:xfrm>
          <a:off x="2641111" y="653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142049</xdr:rowOff>
    </xdr:from>
    <xdr:to>
      <xdr:col>10</xdr:col>
      <xdr:colOff>165100</xdr:colOff>
      <xdr:row>38</xdr:row>
      <xdr:rowOff>72199</xdr:rowOff>
    </xdr:to>
    <xdr:sp macro="" textlink="">
      <xdr:nvSpPr>
        <xdr:cNvPr id="88" name="楕円 87"/>
        <xdr:cNvSpPr/>
      </xdr:nvSpPr>
      <xdr:spPr>
        <a:xfrm>
          <a:off x="1968500" y="648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63326</xdr:rowOff>
    </xdr:from>
    <xdr:ext cx="534377" cy="259045"/>
    <xdr:sp macro="" textlink="">
      <xdr:nvSpPr>
        <xdr:cNvPr id="89" name="テキスト ボックス 88"/>
        <xdr:cNvSpPr txBox="1"/>
      </xdr:nvSpPr>
      <xdr:spPr>
        <a:xfrm>
          <a:off x="1752111" y="657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41612</xdr:rowOff>
    </xdr:from>
    <xdr:to>
      <xdr:col>6</xdr:col>
      <xdr:colOff>38100</xdr:colOff>
      <xdr:row>38</xdr:row>
      <xdr:rowOff>143212</xdr:rowOff>
    </xdr:to>
    <xdr:sp macro="" textlink="">
      <xdr:nvSpPr>
        <xdr:cNvPr id="90" name="楕円 89"/>
        <xdr:cNvSpPr/>
      </xdr:nvSpPr>
      <xdr:spPr>
        <a:xfrm>
          <a:off x="1079500" y="655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134339</xdr:rowOff>
    </xdr:from>
    <xdr:ext cx="534377" cy="259045"/>
    <xdr:sp macro="" textlink="">
      <xdr:nvSpPr>
        <xdr:cNvPr id="91" name="テキスト ボックス 90"/>
        <xdr:cNvSpPr txBox="1"/>
      </xdr:nvSpPr>
      <xdr:spPr>
        <a:xfrm>
          <a:off x="863111" y="664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91429</xdr:rowOff>
    </xdr:from>
    <xdr:to>
      <xdr:col>24</xdr:col>
      <xdr:colOff>62865</xdr:colOff>
      <xdr:row>59</xdr:row>
      <xdr:rowOff>7624</xdr:rowOff>
    </xdr:to>
    <xdr:cxnSp macro="">
      <xdr:nvCxnSpPr>
        <xdr:cNvPr id="114" name="直線コネクタ 113"/>
        <xdr:cNvCxnSpPr/>
      </xdr:nvCxnSpPr>
      <xdr:spPr>
        <a:xfrm flipV="1">
          <a:off x="4633595" y="8663929"/>
          <a:ext cx="1270" cy="1459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11451</xdr:rowOff>
    </xdr:from>
    <xdr:ext cx="534377" cy="259045"/>
    <xdr:sp macro="" textlink="">
      <xdr:nvSpPr>
        <xdr:cNvPr id="115" name="物件費最小値テキスト"/>
        <xdr:cNvSpPr txBox="1"/>
      </xdr:nvSpPr>
      <xdr:spPr>
        <a:xfrm>
          <a:off x="4686300" y="1012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7624</xdr:rowOff>
    </xdr:from>
    <xdr:to>
      <xdr:col>24</xdr:col>
      <xdr:colOff>152400</xdr:colOff>
      <xdr:row>59</xdr:row>
      <xdr:rowOff>7624</xdr:rowOff>
    </xdr:to>
    <xdr:cxnSp macro="">
      <xdr:nvCxnSpPr>
        <xdr:cNvPr id="116" name="直線コネクタ 115"/>
        <xdr:cNvCxnSpPr/>
      </xdr:nvCxnSpPr>
      <xdr:spPr>
        <a:xfrm>
          <a:off x="4546600" y="1012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38106</xdr:rowOff>
    </xdr:from>
    <xdr:ext cx="599010" cy="259045"/>
    <xdr:sp macro="" textlink="">
      <xdr:nvSpPr>
        <xdr:cNvPr id="117" name="物件費最大値テキスト"/>
        <xdr:cNvSpPr txBox="1"/>
      </xdr:nvSpPr>
      <xdr:spPr>
        <a:xfrm>
          <a:off x="4686300" y="8439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91429</xdr:rowOff>
    </xdr:from>
    <xdr:to>
      <xdr:col>24</xdr:col>
      <xdr:colOff>152400</xdr:colOff>
      <xdr:row>50</xdr:row>
      <xdr:rowOff>91429</xdr:rowOff>
    </xdr:to>
    <xdr:cxnSp macro="">
      <xdr:nvCxnSpPr>
        <xdr:cNvPr id="118" name="直線コネクタ 117"/>
        <xdr:cNvCxnSpPr/>
      </xdr:nvCxnSpPr>
      <xdr:spPr>
        <a:xfrm>
          <a:off x="4546600" y="8663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123488</xdr:rowOff>
    </xdr:from>
    <xdr:to>
      <xdr:col>24</xdr:col>
      <xdr:colOff>63500</xdr:colOff>
      <xdr:row>56</xdr:row>
      <xdr:rowOff>148433</xdr:rowOff>
    </xdr:to>
    <xdr:cxnSp macro="">
      <xdr:nvCxnSpPr>
        <xdr:cNvPr id="119" name="直線コネクタ 118"/>
        <xdr:cNvCxnSpPr/>
      </xdr:nvCxnSpPr>
      <xdr:spPr>
        <a:xfrm>
          <a:off x="3797300" y="9724688"/>
          <a:ext cx="838200" cy="24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159435</xdr:rowOff>
    </xdr:from>
    <xdr:ext cx="534377" cy="259045"/>
    <xdr:sp macro="" textlink="">
      <xdr:nvSpPr>
        <xdr:cNvPr id="120" name="物件費平均値テキスト"/>
        <xdr:cNvSpPr txBox="1"/>
      </xdr:nvSpPr>
      <xdr:spPr>
        <a:xfrm>
          <a:off x="4686300" y="9760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9558</xdr:rowOff>
    </xdr:from>
    <xdr:to>
      <xdr:col>24</xdr:col>
      <xdr:colOff>114300</xdr:colOff>
      <xdr:row>57</xdr:row>
      <xdr:rowOff>111158</xdr:rowOff>
    </xdr:to>
    <xdr:sp macro="" textlink="">
      <xdr:nvSpPr>
        <xdr:cNvPr id="121" name="フローチャート: 判断 120"/>
        <xdr:cNvSpPr/>
      </xdr:nvSpPr>
      <xdr:spPr>
        <a:xfrm>
          <a:off x="4584700" y="978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123488</xdr:rowOff>
    </xdr:from>
    <xdr:to>
      <xdr:col>19</xdr:col>
      <xdr:colOff>177800</xdr:colOff>
      <xdr:row>56</xdr:row>
      <xdr:rowOff>165614</xdr:rowOff>
    </xdr:to>
    <xdr:cxnSp macro="">
      <xdr:nvCxnSpPr>
        <xdr:cNvPr id="122" name="直線コネクタ 121"/>
        <xdr:cNvCxnSpPr/>
      </xdr:nvCxnSpPr>
      <xdr:spPr>
        <a:xfrm flipV="1">
          <a:off x="2908300" y="9724688"/>
          <a:ext cx="889000" cy="42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11432</xdr:rowOff>
    </xdr:from>
    <xdr:to>
      <xdr:col>20</xdr:col>
      <xdr:colOff>38100</xdr:colOff>
      <xdr:row>57</xdr:row>
      <xdr:rowOff>113032</xdr:rowOff>
    </xdr:to>
    <xdr:sp macro="" textlink="">
      <xdr:nvSpPr>
        <xdr:cNvPr id="123" name="フローチャート: 判断 122"/>
        <xdr:cNvSpPr/>
      </xdr:nvSpPr>
      <xdr:spPr>
        <a:xfrm>
          <a:off x="3746500" y="978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104159</xdr:rowOff>
    </xdr:from>
    <xdr:ext cx="534377" cy="259045"/>
    <xdr:sp macro="" textlink="">
      <xdr:nvSpPr>
        <xdr:cNvPr id="124" name="テキスト ボックス 123"/>
        <xdr:cNvSpPr txBox="1"/>
      </xdr:nvSpPr>
      <xdr:spPr>
        <a:xfrm>
          <a:off x="3530111" y="987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126788</xdr:rowOff>
    </xdr:from>
    <xdr:to>
      <xdr:col>15</xdr:col>
      <xdr:colOff>50800</xdr:colOff>
      <xdr:row>56</xdr:row>
      <xdr:rowOff>165614</xdr:rowOff>
    </xdr:to>
    <xdr:cxnSp macro="">
      <xdr:nvCxnSpPr>
        <xdr:cNvPr id="125" name="直線コネクタ 124"/>
        <xdr:cNvCxnSpPr/>
      </xdr:nvCxnSpPr>
      <xdr:spPr>
        <a:xfrm>
          <a:off x="2019300" y="9727988"/>
          <a:ext cx="889000" cy="38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68225</xdr:rowOff>
    </xdr:from>
    <xdr:to>
      <xdr:col>15</xdr:col>
      <xdr:colOff>101600</xdr:colOff>
      <xdr:row>57</xdr:row>
      <xdr:rowOff>169825</xdr:rowOff>
    </xdr:to>
    <xdr:sp macro="" textlink="">
      <xdr:nvSpPr>
        <xdr:cNvPr id="126" name="フローチャート: 判断 125"/>
        <xdr:cNvSpPr/>
      </xdr:nvSpPr>
      <xdr:spPr>
        <a:xfrm>
          <a:off x="2857500" y="984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160952</xdr:rowOff>
    </xdr:from>
    <xdr:ext cx="534377" cy="259045"/>
    <xdr:sp macro="" textlink="">
      <xdr:nvSpPr>
        <xdr:cNvPr id="127" name="テキスト ボックス 126"/>
        <xdr:cNvSpPr txBox="1"/>
      </xdr:nvSpPr>
      <xdr:spPr>
        <a:xfrm>
          <a:off x="2641111" y="9933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126788</xdr:rowOff>
    </xdr:from>
    <xdr:to>
      <xdr:col>10</xdr:col>
      <xdr:colOff>114300</xdr:colOff>
      <xdr:row>57</xdr:row>
      <xdr:rowOff>35632</xdr:rowOff>
    </xdr:to>
    <xdr:cxnSp macro="">
      <xdr:nvCxnSpPr>
        <xdr:cNvPr id="128" name="直線コネクタ 127"/>
        <xdr:cNvCxnSpPr/>
      </xdr:nvCxnSpPr>
      <xdr:spPr>
        <a:xfrm flipV="1">
          <a:off x="1130300" y="9727988"/>
          <a:ext cx="889000" cy="80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110141</xdr:rowOff>
    </xdr:from>
    <xdr:to>
      <xdr:col>10</xdr:col>
      <xdr:colOff>165100</xdr:colOff>
      <xdr:row>58</xdr:row>
      <xdr:rowOff>40291</xdr:rowOff>
    </xdr:to>
    <xdr:sp macro="" textlink="">
      <xdr:nvSpPr>
        <xdr:cNvPr id="129" name="フローチャート: 判断 128"/>
        <xdr:cNvSpPr/>
      </xdr:nvSpPr>
      <xdr:spPr>
        <a:xfrm>
          <a:off x="1968500" y="988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31418</xdr:rowOff>
    </xdr:from>
    <xdr:ext cx="534377" cy="259045"/>
    <xdr:sp macro="" textlink="">
      <xdr:nvSpPr>
        <xdr:cNvPr id="130" name="テキスト ボックス 129"/>
        <xdr:cNvSpPr txBox="1"/>
      </xdr:nvSpPr>
      <xdr:spPr>
        <a:xfrm>
          <a:off x="1752111" y="997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92713</xdr:rowOff>
    </xdr:from>
    <xdr:to>
      <xdr:col>6</xdr:col>
      <xdr:colOff>38100</xdr:colOff>
      <xdr:row>58</xdr:row>
      <xdr:rowOff>22863</xdr:rowOff>
    </xdr:to>
    <xdr:sp macro="" textlink="">
      <xdr:nvSpPr>
        <xdr:cNvPr id="131" name="フローチャート: 判断 130"/>
        <xdr:cNvSpPr/>
      </xdr:nvSpPr>
      <xdr:spPr>
        <a:xfrm>
          <a:off x="1079500" y="986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13990</xdr:rowOff>
    </xdr:from>
    <xdr:ext cx="534377" cy="259045"/>
    <xdr:sp macro="" textlink="">
      <xdr:nvSpPr>
        <xdr:cNvPr id="132" name="テキスト ボックス 131"/>
        <xdr:cNvSpPr txBox="1"/>
      </xdr:nvSpPr>
      <xdr:spPr>
        <a:xfrm>
          <a:off x="863111" y="995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97633</xdr:rowOff>
    </xdr:from>
    <xdr:to>
      <xdr:col>24</xdr:col>
      <xdr:colOff>114300</xdr:colOff>
      <xdr:row>57</xdr:row>
      <xdr:rowOff>27783</xdr:rowOff>
    </xdr:to>
    <xdr:sp macro="" textlink="">
      <xdr:nvSpPr>
        <xdr:cNvPr id="138" name="楕円 137"/>
        <xdr:cNvSpPr/>
      </xdr:nvSpPr>
      <xdr:spPr>
        <a:xfrm>
          <a:off x="4584700" y="969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120510</xdr:rowOff>
    </xdr:from>
    <xdr:ext cx="534377" cy="259045"/>
    <xdr:sp macro="" textlink="">
      <xdr:nvSpPr>
        <xdr:cNvPr id="139" name="物件費該当値テキスト"/>
        <xdr:cNvSpPr txBox="1"/>
      </xdr:nvSpPr>
      <xdr:spPr>
        <a:xfrm>
          <a:off x="4686300" y="955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72688</xdr:rowOff>
    </xdr:from>
    <xdr:to>
      <xdr:col>20</xdr:col>
      <xdr:colOff>38100</xdr:colOff>
      <xdr:row>57</xdr:row>
      <xdr:rowOff>2838</xdr:rowOff>
    </xdr:to>
    <xdr:sp macro="" textlink="">
      <xdr:nvSpPr>
        <xdr:cNvPr id="140" name="楕円 139"/>
        <xdr:cNvSpPr/>
      </xdr:nvSpPr>
      <xdr:spPr>
        <a:xfrm>
          <a:off x="3746500" y="967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19365</xdr:rowOff>
    </xdr:from>
    <xdr:ext cx="534377" cy="259045"/>
    <xdr:sp macro="" textlink="">
      <xdr:nvSpPr>
        <xdr:cNvPr id="141" name="テキスト ボックス 140"/>
        <xdr:cNvSpPr txBox="1"/>
      </xdr:nvSpPr>
      <xdr:spPr>
        <a:xfrm>
          <a:off x="3530111" y="9449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114814</xdr:rowOff>
    </xdr:from>
    <xdr:to>
      <xdr:col>15</xdr:col>
      <xdr:colOff>101600</xdr:colOff>
      <xdr:row>57</xdr:row>
      <xdr:rowOff>44964</xdr:rowOff>
    </xdr:to>
    <xdr:sp macro="" textlink="">
      <xdr:nvSpPr>
        <xdr:cNvPr id="142" name="楕円 141"/>
        <xdr:cNvSpPr/>
      </xdr:nvSpPr>
      <xdr:spPr>
        <a:xfrm>
          <a:off x="2857500" y="971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61491</xdr:rowOff>
    </xdr:from>
    <xdr:ext cx="534377" cy="259045"/>
    <xdr:sp macro="" textlink="">
      <xdr:nvSpPr>
        <xdr:cNvPr id="143" name="テキスト ボックス 142"/>
        <xdr:cNvSpPr txBox="1"/>
      </xdr:nvSpPr>
      <xdr:spPr>
        <a:xfrm>
          <a:off x="2641111" y="949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75988</xdr:rowOff>
    </xdr:from>
    <xdr:to>
      <xdr:col>10</xdr:col>
      <xdr:colOff>165100</xdr:colOff>
      <xdr:row>57</xdr:row>
      <xdr:rowOff>6138</xdr:rowOff>
    </xdr:to>
    <xdr:sp macro="" textlink="">
      <xdr:nvSpPr>
        <xdr:cNvPr id="144" name="楕円 143"/>
        <xdr:cNvSpPr/>
      </xdr:nvSpPr>
      <xdr:spPr>
        <a:xfrm>
          <a:off x="1968500" y="967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22665</xdr:rowOff>
    </xdr:from>
    <xdr:ext cx="534377" cy="259045"/>
    <xdr:sp macro="" textlink="">
      <xdr:nvSpPr>
        <xdr:cNvPr id="145" name="テキスト ボックス 144"/>
        <xdr:cNvSpPr txBox="1"/>
      </xdr:nvSpPr>
      <xdr:spPr>
        <a:xfrm>
          <a:off x="1752111" y="9452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156282</xdr:rowOff>
    </xdr:from>
    <xdr:to>
      <xdr:col>6</xdr:col>
      <xdr:colOff>38100</xdr:colOff>
      <xdr:row>57</xdr:row>
      <xdr:rowOff>86432</xdr:rowOff>
    </xdr:to>
    <xdr:sp macro="" textlink="">
      <xdr:nvSpPr>
        <xdr:cNvPr id="146" name="楕円 145"/>
        <xdr:cNvSpPr/>
      </xdr:nvSpPr>
      <xdr:spPr>
        <a:xfrm>
          <a:off x="1079500" y="975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102959</xdr:rowOff>
    </xdr:from>
    <xdr:ext cx="534377" cy="259045"/>
    <xdr:sp macro="" textlink="">
      <xdr:nvSpPr>
        <xdr:cNvPr id="147" name="テキスト ボックス 146"/>
        <xdr:cNvSpPr txBox="1"/>
      </xdr:nvSpPr>
      <xdr:spPr>
        <a:xfrm>
          <a:off x="863111" y="953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37135</xdr:rowOff>
    </xdr:from>
    <xdr:to>
      <xdr:col>24</xdr:col>
      <xdr:colOff>62865</xdr:colOff>
      <xdr:row>78</xdr:row>
      <xdr:rowOff>143053</xdr:rowOff>
    </xdr:to>
    <xdr:cxnSp macro="">
      <xdr:nvCxnSpPr>
        <xdr:cNvPr id="171" name="直線コネクタ 170"/>
        <xdr:cNvCxnSpPr/>
      </xdr:nvCxnSpPr>
      <xdr:spPr>
        <a:xfrm flipV="1">
          <a:off x="4633595" y="12210085"/>
          <a:ext cx="1270" cy="1306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146880</xdr:rowOff>
    </xdr:from>
    <xdr:ext cx="378565" cy="259045"/>
    <xdr:sp macro="" textlink="">
      <xdr:nvSpPr>
        <xdr:cNvPr id="172" name="維持補修費最小値テキスト"/>
        <xdr:cNvSpPr txBox="1"/>
      </xdr:nvSpPr>
      <xdr:spPr>
        <a:xfrm>
          <a:off x="4686300" y="13519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143053</xdr:rowOff>
    </xdr:from>
    <xdr:to>
      <xdr:col>24</xdr:col>
      <xdr:colOff>152400</xdr:colOff>
      <xdr:row>78</xdr:row>
      <xdr:rowOff>143053</xdr:rowOff>
    </xdr:to>
    <xdr:cxnSp macro="">
      <xdr:nvCxnSpPr>
        <xdr:cNvPr id="173" name="直線コネクタ 172"/>
        <xdr:cNvCxnSpPr/>
      </xdr:nvCxnSpPr>
      <xdr:spPr>
        <a:xfrm>
          <a:off x="4546600" y="1351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155262</xdr:rowOff>
    </xdr:from>
    <xdr:ext cx="534377" cy="259045"/>
    <xdr:sp macro="" textlink="">
      <xdr:nvSpPr>
        <xdr:cNvPr id="174" name="維持補修費最大値テキスト"/>
        <xdr:cNvSpPr txBox="1"/>
      </xdr:nvSpPr>
      <xdr:spPr>
        <a:xfrm>
          <a:off x="4686300" y="1198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37135</xdr:rowOff>
    </xdr:from>
    <xdr:to>
      <xdr:col>24</xdr:col>
      <xdr:colOff>152400</xdr:colOff>
      <xdr:row>71</xdr:row>
      <xdr:rowOff>37135</xdr:rowOff>
    </xdr:to>
    <xdr:cxnSp macro="">
      <xdr:nvCxnSpPr>
        <xdr:cNvPr id="175" name="直線コネクタ 174"/>
        <xdr:cNvCxnSpPr/>
      </xdr:nvCxnSpPr>
      <xdr:spPr>
        <a:xfrm>
          <a:off x="4546600" y="12210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140233</xdr:rowOff>
    </xdr:from>
    <xdr:to>
      <xdr:col>24</xdr:col>
      <xdr:colOff>63500</xdr:colOff>
      <xdr:row>78</xdr:row>
      <xdr:rowOff>148386</xdr:rowOff>
    </xdr:to>
    <xdr:cxnSp macro="">
      <xdr:nvCxnSpPr>
        <xdr:cNvPr id="176" name="直線コネクタ 175"/>
        <xdr:cNvCxnSpPr/>
      </xdr:nvCxnSpPr>
      <xdr:spPr>
        <a:xfrm flipV="1">
          <a:off x="3797300" y="13513333"/>
          <a:ext cx="838200" cy="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156887</xdr:rowOff>
    </xdr:from>
    <xdr:ext cx="469744" cy="259045"/>
    <xdr:sp macro="" textlink="">
      <xdr:nvSpPr>
        <xdr:cNvPr id="177" name="維持補修費平均値テキスト"/>
        <xdr:cNvSpPr txBox="1"/>
      </xdr:nvSpPr>
      <xdr:spPr>
        <a:xfrm>
          <a:off x="4686300" y="13015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134010</xdr:rowOff>
    </xdr:from>
    <xdr:to>
      <xdr:col>24</xdr:col>
      <xdr:colOff>114300</xdr:colOff>
      <xdr:row>77</xdr:row>
      <xdr:rowOff>64160</xdr:rowOff>
    </xdr:to>
    <xdr:sp macro="" textlink="">
      <xdr:nvSpPr>
        <xdr:cNvPr id="178" name="フローチャート: 判断 177"/>
        <xdr:cNvSpPr/>
      </xdr:nvSpPr>
      <xdr:spPr>
        <a:xfrm>
          <a:off x="4584700" y="1316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148386</xdr:rowOff>
    </xdr:from>
    <xdr:to>
      <xdr:col>19</xdr:col>
      <xdr:colOff>177800</xdr:colOff>
      <xdr:row>78</xdr:row>
      <xdr:rowOff>158978</xdr:rowOff>
    </xdr:to>
    <xdr:cxnSp macro="">
      <xdr:nvCxnSpPr>
        <xdr:cNvPr id="179" name="直線コネクタ 178"/>
        <xdr:cNvCxnSpPr/>
      </xdr:nvCxnSpPr>
      <xdr:spPr>
        <a:xfrm flipV="1">
          <a:off x="2908300" y="13521486"/>
          <a:ext cx="889000" cy="1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130277</xdr:rowOff>
    </xdr:from>
    <xdr:to>
      <xdr:col>20</xdr:col>
      <xdr:colOff>38100</xdr:colOff>
      <xdr:row>77</xdr:row>
      <xdr:rowOff>60427</xdr:rowOff>
    </xdr:to>
    <xdr:sp macro="" textlink="">
      <xdr:nvSpPr>
        <xdr:cNvPr id="180" name="フローチャート: 判断 179"/>
        <xdr:cNvSpPr/>
      </xdr:nvSpPr>
      <xdr:spPr>
        <a:xfrm>
          <a:off x="3746500" y="13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76954</xdr:rowOff>
    </xdr:from>
    <xdr:ext cx="469744" cy="259045"/>
    <xdr:sp macro="" textlink="">
      <xdr:nvSpPr>
        <xdr:cNvPr id="181" name="テキスト ボックス 180"/>
        <xdr:cNvSpPr txBox="1"/>
      </xdr:nvSpPr>
      <xdr:spPr>
        <a:xfrm>
          <a:off x="3562428" y="12935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145948</xdr:rowOff>
    </xdr:from>
    <xdr:to>
      <xdr:col>15</xdr:col>
      <xdr:colOff>50800</xdr:colOff>
      <xdr:row>78</xdr:row>
      <xdr:rowOff>158978</xdr:rowOff>
    </xdr:to>
    <xdr:cxnSp macro="">
      <xdr:nvCxnSpPr>
        <xdr:cNvPr id="182" name="直線コネクタ 181"/>
        <xdr:cNvCxnSpPr/>
      </xdr:nvCxnSpPr>
      <xdr:spPr>
        <a:xfrm>
          <a:off x="2019300" y="13519048"/>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112140</xdr:rowOff>
    </xdr:from>
    <xdr:to>
      <xdr:col>15</xdr:col>
      <xdr:colOff>101600</xdr:colOff>
      <xdr:row>77</xdr:row>
      <xdr:rowOff>42290</xdr:rowOff>
    </xdr:to>
    <xdr:sp macro="" textlink="">
      <xdr:nvSpPr>
        <xdr:cNvPr id="183" name="フローチャート: 判断 182"/>
        <xdr:cNvSpPr/>
      </xdr:nvSpPr>
      <xdr:spPr>
        <a:xfrm>
          <a:off x="2857500" y="1314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58818</xdr:rowOff>
    </xdr:from>
    <xdr:ext cx="469744" cy="259045"/>
    <xdr:sp macro="" textlink="">
      <xdr:nvSpPr>
        <xdr:cNvPr id="184" name="テキスト ボックス 183"/>
        <xdr:cNvSpPr txBox="1"/>
      </xdr:nvSpPr>
      <xdr:spPr>
        <a:xfrm>
          <a:off x="2673428" y="12917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145948</xdr:rowOff>
    </xdr:from>
    <xdr:to>
      <xdr:col>10</xdr:col>
      <xdr:colOff>114300</xdr:colOff>
      <xdr:row>78</xdr:row>
      <xdr:rowOff>148997</xdr:rowOff>
    </xdr:to>
    <xdr:cxnSp macro="">
      <xdr:nvCxnSpPr>
        <xdr:cNvPr id="185" name="直線コネクタ 184"/>
        <xdr:cNvCxnSpPr/>
      </xdr:nvCxnSpPr>
      <xdr:spPr>
        <a:xfrm flipV="1">
          <a:off x="1130300" y="13519048"/>
          <a:ext cx="889000" cy="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169444</xdr:rowOff>
    </xdr:from>
    <xdr:to>
      <xdr:col>10</xdr:col>
      <xdr:colOff>165100</xdr:colOff>
      <xdr:row>77</xdr:row>
      <xdr:rowOff>99594</xdr:rowOff>
    </xdr:to>
    <xdr:sp macro="" textlink="">
      <xdr:nvSpPr>
        <xdr:cNvPr id="186" name="フローチャート: 判断 185"/>
        <xdr:cNvSpPr/>
      </xdr:nvSpPr>
      <xdr:spPr>
        <a:xfrm>
          <a:off x="1968500" y="1319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116121</xdr:rowOff>
    </xdr:from>
    <xdr:ext cx="469744" cy="259045"/>
    <xdr:sp macro="" textlink="">
      <xdr:nvSpPr>
        <xdr:cNvPr id="187" name="テキスト ボックス 186"/>
        <xdr:cNvSpPr txBox="1"/>
      </xdr:nvSpPr>
      <xdr:spPr>
        <a:xfrm>
          <a:off x="1784428" y="1297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16129</xdr:rowOff>
    </xdr:from>
    <xdr:to>
      <xdr:col>6</xdr:col>
      <xdr:colOff>38100</xdr:colOff>
      <xdr:row>77</xdr:row>
      <xdr:rowOff>117729</xdr:rowOff>
    </xdr:to>
    <xdr:sp macro="" textlink="">
      <xdr:nvSpPr>
        <xdr:cNvPr id="188" name="フローチャート: 判断 187"/>
        <xdr:cNvSpPr/>
      </xdr:nvSpPr>
      <xdr:spPr>
        <a:xfrm>
          <a:off x="1079500" y="13217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134256</xdr:rowOff>
    </xdr:from>
    <xdr:ext cx="469744" cy="259045"/>
    <xdr:sp macro="" textlink="">
      <xdr:nvSpPr>
        <xdr:cNvPr id="189" name="テキスト ボックス 188"/>
        <xdr:cNvSpPr txBox="1"/>
      </xdr:nvSpPr>
      <xdr:spPr>
        <a:xfrm>
          <a:off x="895428" y="12993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89433</xdr:rowOff>
    </xdr:from>
    <xdr:to>
      <xdr:col>24</xdr:col>
      <xdr:colOff>114300</xdr:colOff>
      <xdr:row>79</xdr:row>
      <xdr:rowOff>19583</xdr:rowOff>
    </xdr:to>
    <xdr:sp macro="" textlink="">
      <xdr:nvSpPr>
        <xdr:cNvPr id="195" name="楕円 194"/>
        <xdr:cNvSpPr/>
      </xdr:nvSpPr>
      <xdr:spPr>
        <a:xfrm>
          <a:off x="4584700" y="1346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4360</xdr:rowOff>
    </xdr:from>
    <xdr:ext cx="378565" cy="259045"/>
    <xdr:sp macro="" textlink="">
      <xdr:nvSpPr>
        <xdr:cNvPr id="196" name="維持補修費該当値テキスト"/>
        <xdr:cNvSpPr txBox="1"/>
      </xdr:nvSpPr>
      <xdr:spPr>
        <a:xfrm>
          <a:off x="4686300" y="13377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97586</xdr:rowOff>
    </xdr:from>
    <xdr:to>
      <xdr:col>20</xdr:col>
      <xdr:colOff>38100</xdr:colOff>
      <xdr:row>79</xdr:row>
      <xdr:rowOff>27736</xdr:rowOff>
    </xdr:to>
    <xdr:sp macro="" textlink="">
      <xdr:nvSpPr>
        <xdr:cNvPr id="197" name="楕円 196"/>
        <xdr:cNvSpPr/>
      </xdr:nvSpPr>
      <xdr:spPr>
        <a:xfrm>
          <a:off x="3746500" y="1347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18863</xdr:rowOff>
    </xdr:from>
    <xdr:ext cx="378565" cy="259045"/>
    <xdr:sp macro="" textlink="">
      <xdr:nvSpPr>
        <xdr:cNvPr id="198" name="テキスト ボックス 197"/>
        <xdr:cNvSpPr txBox="1"/>
      </xdr:nvSpPr>
      <xdr:spPr>
        <a:xfrm>
          <a:off x="3608017" y="13563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108178</xdr:rowOff>
    </xdr:from>
    <xdr:to>
      <xdr:col>15</xdr:col>
      <xdr:colOff>101600</xdr:colOff>
      <xdr:row>79</xdr:row>
      <xdr:rowOff>38328</xdr:rowOff>
    </xdr:to>
    <xdr:sp macro="" textlink="">
      <xdr:nvSpPr>
        <xdr:cNvPr id="199" name="楕円 198"/>
        <xdr:cNvSpPr/>
      </xdr:nvSpPr>
      <xdr:spPr>
        <a:xfrm>
          <a:off x="2857500" y="1348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29455</xdr:rowOff>
    </xdr:from>
    <xdr:ext cx="378565" cy="259045"/>
    <xdr:sp macro="" textlink="">
      <xdr:nvSpPr>
        <xdr:cNvPr id="200" name="テキスト ボックス 199"/>
        <xdr:cNvSpPr txBox="1"/>
      </xdr:nvSpPr>
      <xdr:spPr>
        <a:xfrm>
          <a:off x="2719017" y="13574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95148</xdr:rowOff>
    </xdr:from>
    <xdr:to>
      <xdr:col>10</xdr:col>
      <xdr:colOff>165100</xdr:colOff>
      <xdr:row>79</xdr:row>
      <xdr:rowOff>25298</xdr:rowOff>
    </xdr:to>
    <xdr:sp macro="" textlink="">
      <xdr:nvSpPr>
        <xdr:cNvPr id="201" name="楕円 200"/>
        <xdr:cNvSpPr/>
      </xdr:nvSpPr>
      <xdr:spPr>
        <a:xfrm>
          <a:off x="1968500" y="1346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16425</xdr:rowOff>
    </xdr:from>
    <xdr:ext cx="378565" cy="259045"/>
    <xdr:sp macro="" textlink="">
      <xdr:nvSpPr>
        <xdr:cNvPr id="202" name="テキスト ボックス 201"/>
        <xdr:cNvSpPr txBox="1"/>
      </xdr:nvSpPr>
      <xdr:spPr>
        <a:xfrm>
          <a:off x="1830017" y="135609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98197</xdr:rowOff>
    </xdr:from>
    <xdr:to>
      <xdr:col>6</xdr:col>
      <xdr:colOff>38100</xdr:colOff>
      <xdr:row>79</xdr:row>
      <xdr:rowOff>28347</xdr:rowOff>
    </xdr:to>
    <xdr:sp macro="" textlink="">
      <xdr:nvSpPr>
        <xdr:cNvPr id="203" name="楕円 202"/>
        <xdr:cNvSpPr/>
      </xdr:nvSpPr>
      <xdr:spPr>
        <a:xfrm>
          <a:off x="1079500" y="1347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19474</xdr:rowOff>
    </xdr:from>
    <xdr:ext cx="378565" cy="259045"/>
    <xdr:sp macro="" textlink="">
      <xdr:nvSpPr>
        <xdr:cNvPr id="204" name="テキスト ボックス 203"/>
        <xdr:cNvSpPr txBox="1"/>
      </xdr:nvSpPr>
      <xdr:spPr>
        <a:xfrm>
          <a:off x="941017" y="13564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76467</xdr:rowOff>
    </xdr:from>
    <xdr:to>
      <xdr:col>24</xdr:col>
      <xdr:colOff>62865</xdr:colOff>
      <xdr:row>97</xdr:row>
      <xdr:rowOff>72416</xdr:rowOff>
    </xdr:to>
    <xdr:cxnSp macro="">
      <xdr:nvCxnSpPr>
        <xdr:cNvPr id="229" name="直線コネクタ 228"/>
        <xdr:cNvCxnSpPr/>
      </xdr:nvCxnSpPr>
      <xdr:spPr>
        <a:xfrm flipV="1">
          <a:off x="4633595" y="15506967"/>
          <a:ext cx="1270" cy="1196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76243</xdr:rowOff>
    </xdr:from>
    <xdr:ext cx="534377" cy="259045"/>
    <xdr:sp macro="" textlink="">
      <xdr:nvSpPr>
        <xdr:cNvPr id="230" name="扶助費最小値テキスト"/>
        <xdr:cNvSpPr txBox="1"/>
      </xdr:nvSpPr>
      <xdr:spPr>
        <a:xfrm>
          <a:off x="4686300" y="1670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72416</xdr:rowOff>
    </xdr:from>
    <xdr:to>
      <xdr:col>24</xdr:col>
      <xdr:colOff>152400</xdr:colOff>
      <xdr:row>97</xdr:row>
      <xdr:rowOff>72416</xdr:rowOff>
    </xdr:to>
    <xdr:cxnSp macro="">
      <xdr:nvCxnSpPr>
        <xdr:cNvPr id="231" name="直線コネクタ 230"/>
        <xdr:cNvCxnSpPr/>
      </xdr:nvCxnSpPr>
      <xdr:spPr>
        <a:xfrm>
          <a:off x="4546600" y="16703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23144</xdr:rowOff>
    </xdr:from>
    <xdr:ext cx="599010" cy="259045"/>
    <xdr:sp macro="" textlink="">
      <xdr:nvSpPr>
        <xdr:cNvPr id="232" name="扶助費最大値テキスト"/>
        <xdr:cNvSpPr txBox="1"/>
      </xdr:nvSpPr>
      <xdr:spPr>
        <a:xfrm>
          <a:off x="4686300" y="15282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76467</xdr:rowOff>
    </xdr:from>
    <xdr:to>
      <xdr:col>24</xdr:col>
      <xdr:colOff>152400</xdr:colOff>
      <xdr:row>90</xdr:row>
      <xdr:rowOff>76467</xdr:rowOff>
    </xdr:to>
    <xdr:cxnSp macro="">
      <xdr:nvCxnSpPr>
        <xdr:cNvPr id="233" name="直線コネクタ 232"/>
        <xdr:cNvCxnSpPr/>
      </xdr:nvCxnSpPr>
      <xdr:spPr>
        <a:xfrm>
          <a:off x="4546600" y="15506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153619</xdr:rowOff>
    </xdr:from>
    <xdr:to>
      <xdr:col>24</xdr:col>
      <xdr:colOff>63500</xdr:colOff>
      <xdr:row>96</xdr:row>
      <xdr:rowOff>165443</xdr:rowOff>
    </xdr:to>
    <xdr:cxnSp macro="">
      <xdr:nvCxnSpPr>
        <xdr:cNvPr id="234" name="直線コネクタ 233"/>
        <xdr:cNvCxnSpPr/>
      </xdr:nvCxnSpPr>
      <xdr:spPr>
        <a:xfrm flipV="1">
          <a:off x="3797300" y="16612819"/>
          <a:ext cx="838200" cy="11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37520</xdr:rowOff>
    </xdr:from>
    <xdr:ext cx="534377" cy="259045"/>
    <xdr:sp macro="" textlink="">
      <xdr:nvSpPr>
        <xdr:cNvPr id="235" name="扶助費平均値テキスト"/>
        <xdr:cNvSpPr txBox="1"/>
      </xdr:nvSpPr>
      <xdr:spPr>
        <a:xfrm>
          <a:off x="4686300" y="161538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14643</xdr:rowOff>
    </xdr:from>
    <xdr:to>
      <xdr:col>24</xdr:col>
      <xdr:colOff>114300</xdr:colOff>
      <xdr:row>95</xdr:row>
      <xdr:rowOff>116243</xdr:rowOff>
    </xdr:to>
    <xdr:sp macro="" textlink="">
      <xdr:nvSpPr>
        <xdr:cNvPr id="236" name="フローチャート: 判断 235"/>
        <xdr:cNvSpPr/>
      </xdr:nvSpPr>
      <xdr:spPr>
        <a:xfrm>
          <a:off x="4584700" y="163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32601</xdr:rowOff>
    </xdr:from>
    <xdr:to>
      <xdr:col>19</xdr:col>
      <xdr:colOff>177800</xdr:colOff>
      <xdr:row>96</xdr:row>
      <xdr:rowOff>165443</xdr:rowOff>
    </xdr:to>
    <xdr:cxnSp macro="">
      <xdr:nvCxnSpPr>
        <xdr:cNvPr id="237" name="直線コネクタ 236"/>
        <xdr:cNvCxnSpPr/>
      </xdr:nvCxnSpPr>
      <xdr:spPr>
        <a:xfrm>
          <a:off x="2908300" y="16491801"/>
          <a:ext cx="889000" cy="132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77851</xdr:rowOff>
    </xdr:from>
    <xdr:to>
      <xdr:col>20</xdr:col>
      <xdr:colOff>38100</xdr:colOff>
      <xdr:row>96</xdr:row>
      <xdr:rowOff>8001</xdr:rowOff>
    </xdr:to>
    <xdr:sp macro="" textlink="">
      <xdr:nvSpPr>
        <xdr:cNvPr id="238" name="フローチャート: 判断 237"/>
        <xdr:cNvSpPr/>
      </xdr:nvSpPr>
      <xdr:spPr>
        <a:xfrm>
          <a:off x="3746500" y="163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24528</xdr:rowOff>
    </xdr:from>
    <xdr:ext cx="534377" cy="259045"/>
    <xdr:sp macro="" textlink="">
      <xdr:nvSpPr>
        <xdr:cNvPr id="239" name="テキスト ボックス 238"/>
        <xdr:cNvSpPr txBox="1"/>
      </xdr:nvSpPr>
      <xdr:spPr>
        <a:xfrm>
          <a:off x="3530111" y="16140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32601</xdr:rowOff>
    </xdr:from>
    <xdr:to>
      <xdr:col>15</xdr:col>
      <xdr:colOff>50800</xdr:colOff>
      <xdr:row>97</xdr:row>
      <xdr:rowOff>129160</xdr:rowOff>
    </xdr:to>
    <xdr:cxnSp macro="">
      <xdr:nvCxnSpPr>
        <xdr:cNvPr id="240" name="直線コネクタ 239"/>
        <xdr:cNvCxnSpPr/>
      </xdr:nvCxnSpPr>
      <xdr:spPr>
        <a:xfrm flipV="1">
          <a:off x="2019300" y="16491801"/>
          <a:ext cx="889000" cy="268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88760</xdr:rowOff>
    </xdr:from>
    <xdr:to>
      <xdr:col>15</xdr:col>
      <xdr:colOff>101600</xdr:colOff>
      <xdr:row>95</xdr:row>
      <xdr:rowOff>18910</xdr:rowOff>
    </xdr:to>
    <xdr:sp macro="" textlink="">
      <xdr:nvSpPr>
        <xdr:cNvPr id="241" name="フローチャート: 判断 240"/>
        <xdr:cNvSpPr/>
      </xdr:nvSpPr>
      <xdr:spPr>
        <a:xfrm>
          <a:off x="2857500" y="162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35437</xdr:rowOff>
    </xdr:from>
    <xdr:ext cx="534377" cy="259045"/>
    <xdr:sp macro="" textlink="">
      <xdr:nvSpPr>
        <xdr:cNvPr id="242" name="テキスト ボックス 241"/>
        <xdr:cNvSpPr txBox="1"/>
      </xdr:nvSpPr>
      <xdr:spPr>
        <a:xfrm>
          <a:off x="2641111" y="1598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129160</xdr:rowOff>
    </xdr:from>
    <xdr:to>
      <xdr:col>10</xdr:col>
      <xdr:colOff>114300</xdr:colOff>
      <xdr:row>98</xdr:row>
      <xdr:rowOff>1918</xdr:rowOff>
    </xdr:to>
    <xdr:cxnSp macro="">
      <xdr:nvCxnSpPr>
        <xdr:cNvPr id="243" name="直線コネクタ 242"/>
        <xdr:cNvCxnSpPr/>
      </xdr:nvCxnSpPr>
      <xdr:spPr>
        <a:xfrm flipV="1">
          <a:off x="1130300" y="16759810"/>
          <a:ext cx="889000" cy="44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19875</xdr:rowOff>
    </xdr:from>
    <xdr:to>
      <xdr:col>10</xdr:col>
      <xdr:colOff>165100</xdr:colOff>
      <xdr:row>96</xdr:row>
      <xdr:rowOff>121475</xdr:rowOff>
    </xdr:to>
    <xdr:sp macro="" textlink="">
      <xdr:nvSpPr>
        <xdr:cNvPr id="244" name="フローチャート: 判断 243"/>
        <xdr:cNvSpPr/>
      </xdr:nvSpPr>
      <xdr:spPr>
        <a:xfrm>
          <a:off x="1968500" y="1647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138002</xdr:rowOff>
    </xdr:from>
    <xdr:ext cx="534377" cy="259045"/>
    <xdr:sp macro="" textlink="">
      <xdr:nvSpPr>
        <xdr:cNvPr id="245" name="テキスト ボックス 244"/>
        <xdr:cNvSpPr txBox="1"/>
      </xdr:nvSpPr>
      <xdr:spPr>
        <a:xfrm>
          <a:off x="1752111" y="1625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61367</xdr:rowOff>
    </xdr:from>
    <xdr:to>
      <xdr:col>6</xdr:col>
      <xdr:colOff>38100</xdr:colOff>
      <xdr:row>96</xdr:row>
      <xdr:rowOff>162967</xdr:rowOff>
    </xdr:to>
    <xdr:sp macro="" textlink="">
      <xdr:nvSpPr>
        <xdr:cNvPr id="246" name="フローチャート: 判断 245"/>
        <xdr:cNvSpPr/>
      </xdr:nvSpPr>
      <xdr:spPr>
        <a:xfrm>
          <a:off x="1079500" y="16520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8044</xdr:rowOff>
    </xdr:from>
    <xdr:ext cx="534377" cy="259045"/>
    <xdr:sp macro="" textlink="">
      <xdr:nvSpPr>
        <xdr:cNvPr id="247" name="テキスト ボックス 246"/>
        <xdr:cNvSpPr txBox="1"/>
      </xdr:nvSpPr>
      <xdr:spPr>
        <a:xfrm>
          <a:off x="863111" y="16295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102819</xdr:rowOff>
    </xdr:from>
    <xdr:to>
      <xdr:col>24</xdr:col>
      <xdr:colOff>114300</xdr:colOff>
      <xdr:row>97</xdr:row>
      <xdr:rowOff>32969</xdr:rowOff>
    </xdr:to>
    <xdr:sp macro="" textlink="">
      <xdr:nvSpPr>
        <xdr:cNvPr id="253" name="楕円 252"/>
        <xdr:cNvSpPr/>
      </xdr:nvSpPr>
      <xdr:spPr>
        <a:xfrm>
          <a:off x="4584700" y="1656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17746</xdr:rowOff>
    </xdr:from>
    <xdr:ext cx="534377" cy="259045"/>
    <xdr:sp macro="" textlink="">
      <xdr:nvSpPr>
        <xdr:cNvPr id="254" name="扶助費該当値テキスト"/>
        <xdr:cNvSpPr txBox="1"/>
      </xdr:nvSpPr>
      <xdr:spPr>
        <a:xfrm>
          <a:off x="4686300" y="16476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114643</xdr:rowOff>
    </xdr:from>
    <xdr:to>
      <xdr:col>20</xdr:col>
      <xdr:colOff>38100</xdr:colOff>
      <xdr:row>97</xdr:row>
      <xdr:rowOff>44793</xdr:rowOff>
    </xdr:to>
    <xdr:sp macro="" textlink="">
      <xdr:nvSpPr>
        <xdr:cNvPr id="255" name="楕円 254"/>
        <xdr:cNvSpPr/>
      </xdr:nvSpPr>
      <xdr:spPr>
        <a:xfrm>
          <a:off x="3746500" y="1657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35920</xdr:rowOff>
    </xdr:from>
    <xdr:ext cx="534377" cy="259045"/>
    <xdr:sp macro="" textlink="">
      <xdr:nvSpPr>
        <xdr:cNvPr id="256" name="テキスト ボックス 255"/>
        <xdr:cNvSpPr txBox="1"/>
      </xdr:nvSpPr>
      <xdr:spPr>
        <a:xfrm>
          <a:off x="3530111" y="1666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153251</xdr:rowOff>
    </xdr:from>
    <xdr:to>
      <xdr:col>15</xdr:col>
      <xdr:colOff>101600</xdr:colOff>
      <xdr:row>96</xdr:row>
      <xdr:rowOff>83401</xdr:rowOff>
    </xdr:to>
    <xdr:sp macro="" textlink="">
      <xdr:nvSpPr>
        <xdr:cNvPr id="257" name="楕円 256"/>
        <xdr:cNvSpPr/>
      </xdr:nvSpPr>
      <xdr:spPr>
        <a:xfrm>
          <a:off x="2857500" y="1644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74528</xdr:rowOff>
    </xdr:from>
    <xdr:ext cx="534377" cy="259045"/>
    <xdr:sp macro="" textlink="">
      <xdr:nvSpPr>
        <xdr:cNvPr id="258" name="テキスト ボックス 257"/>
        <xdr:cNvSpPr txBox="1"/>
      </xdr:nvSpPr>
      <xdr:spPr>
        <a:xfrm>
          <a:off x="2641111" y="16533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78360</xdr:rowOff>
    </xdr:from>
    <xdr:to>
      <xdr:col>10</xdr:col>
      <xdr:colOff>165100</xdr:colOff>
      <xdr:row>98</xdr:row>
      <xdr:rowOff>8510</xdr:rowOff>
    </xdr:to>
    <xdr:sp macro="" textlink="">
      <xdr:nvSpPr>
        <xdr:cNvPr id="259" name="楕円 258"/>
        <xdr:cNvSpPr/>
      </xdr:nvSpPr>
      <xdr:spPr>
        <a:xfrm>
          <a:off x="1968500" y="1670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171087</xdr:rowOff>
    </xdr:from>
    <xdr:ext cx="534377" cy="259045"/>
    <xdr:sp macro="" textlink="">
      <xdr:nvSpPr>
        <xdr:cNvPr id="260" name="テキスト ボックス 259"/>
        <xdr:cNvSpPr txBox="1"/>
      </xdr:nvSpPr>
      <xdr:spPr>
        <a:xfrm>
          <a:off x="1752111" y="16801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122568</xdr:rowOff>
    </xdr:from>
    <xdr:to>
      <xdr:col>6</xdr:col>
      <xdr:colOff>38100</xdr:colOff>
      <xdr:row>98</xdr:row>
      <xdr:rowOff>52718</xdr:rowOff>
    </xdr:to>
    <xdr:sp macro="" textlink="">
      <xdr:nvSpPr>
        <xdr:cNvPr id="261" name="楕円 260"/>
        <xdr:cNvSpPr/>
      </xdr:nvSpPr>
      <xdr:spPr>
        <a:xfrm>
          <a:off x="1079500" y="1675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43845</xdr:rowOff>
    </xdr:from>
    <xdr:ext cx="534377" cy="259045"/>
    <xdr:sp macro="" textlink="">
      <xdr:nvSpPr>
        <xdr:cNvPr id="262" name="テキスト ボックス 261"/>
        <xdr:cNvSpPr txBox="1"/>
      </xdr:nvSpPr>
      <xdr:spPr>
        <a:xfrm>
          <a:off x="863111" y="16845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170616</xdr:rowOff>
    </xdr:from>
    <xdr:to>
      <xdr:col>54</xdr:col>
      <xdr:colOff>189865</xdr:colOff>
      <xdr:row>37</xdr:row>
      <xdr:rowOff>166474</xdr:rowOff>
    </xdr:to>
    <xdr:cxnSp macro="">
      <xdr:nvCxnSpPr>
        <xdr:cNvPr id="284" name="直線コネクタ 283"/>
        <xdr:cNvCxnSpPr/>
      </xdr:nvCxnSpPr>
      <xdr:spPr>
        <a:xfrm flipV="1">
          <a:off x="10475595" y="5314116"/>
          <a:ext cx="1270" cy="1196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170301</xdr:rowOff>
    </xdr:from>
    <xdr:ext cx="534377" cy="259045"/>
    <xdr:sp macro="" textlink="">
      <xdr:nvSpPr>
        <xdr:cNvPr id="285" name="補助費等最小値テキスト"/>
        <xdr:cNvSpPr txBox="1"/>
      </xdr:nvSpPr>
      <xdr:spPr>
        <a:xfrm>
          <a:off x="10528300" y="651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166474</xdr:rowOff>
    </xdr:from>
    <xdr:to>
      <xdr:col>55</xdr:col>
      <xdr:colOff>88900</xdr:colOff>
      <xdr:row>37</xdr:row>
      <xdr:rowOff>166474</xdr:rowOff>
    </xdr:to>
    <xdr:cxnSp macro="">
      <xdr:nvCxnSpPr>
        <xdr:cNvPr id="286" name="直線コネクタ 285"/>
        <xdr:cNvCxnSpPr/>
      </xdr:nvCxnSpPr>
      <xdr:spPr>
        <a:xfrm>
          <a:off x="10388600" y="651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117293</xdr:rowOff>
    </xdr:from>
    <xdr:ext cx="599010" cy="259045"/>
    <xdr:sp macro="" textlink="">
      <xdr:nvSpPr>
        <xdr:cNvPr id="287" name="補助費等最大値テキスト"/>
        <xdr:cNvSpPr txBox="1"/>
      </xdr:nvSpPr>
      <xdr:spPr>
        <a:xfrm>
          <a:off x="10528300" y="5089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170616</xdr:rowOff>
    </xdr:from>
    <xdr:to>
      <xdr:col>55</xdr:col>
      <xdr:colOff>88900</xdr:colOff>
      <xdr:row>30</xdr:row>
      <xdr:rowOff>170616</xdr:rowOff>
    </xdr:to>
    <xdr:cxnSp macro="">
      <xdr:nvCxnSpPr>
        <xdr:cNvPr id="288" name="直線コネクタ 287"/>
        <xdr:cNvCxnSpPr/>
      </xdr:nvCxnSpPr>
      <xdr:spPr>
        <a:xfrm>
          <a:off x="10388600" y="5314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89467</xdr:rowOff>
    </xdr:from>
    <xdr:to>
      <xdr:col>55</xdr:col>
      <xdr:colOff>0</xdr:colOff>
      <xdr:row>37</xdr:row>
      <xdr:rowOff>92041</xdr:rowOff>
    </xdr:to>
    <xdr:cxnSp macro="">
      <xdr:nvCxnSpPr>
        <xdr:cNvPr id="289" name="直線コネクタ 288"/>
        <xdr:cNvCxnSpPr/>
      </xdr:nvCxnSpPr>
      <xdr:spPr>
        <a:xfrm>
          <a:off x="9639300" y="6433117"/>
          <a:ext cx="838200" cy="2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118123</xdr:rowOff>
    </xdr:from>
    <xdr:ext cx="534377" cy="259045"/>
    <xdr:sp macro="" textlink="">
      <xdr:nvSpPr>
        <xdr:cNvPr id="290" name="補助費等平均値テキスト"/>
        <xdr:cNvSpPr txBox="1"/>
      </xdr:nvSpPr>
      <xdr:spPr>
        <a:xfrm>
          <a:off x="10528300" y="6118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95246</xdr:rowOff>
    </xdr:from>
    <xdr:to>
      <xdr:col>55</xdr:col>
      <xdr:colOff>50800</xdr:colOff>
      <xdr:row>37</xdr:row>
      <xdr:rowOff>25396</xdr:rowOff>
    </xdr:to>
    <xdr:sp macro="" textlink="">
      <xdr:nvSpPr>
        <xdr:cNvPr id="291" name="フローチャート: 判断 290"/>
        <xdr:cNvSpPr/>
      </xdr:nvSpPr>
      <xdr:spPr>
        <a:xfrm>
          <a:off x="10426700" y="626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89467</xdr:rowOff>
    </xdr:from>
    <xdr:to>
      <xdr:col>50</xdr:col>
      <xdr:colOff>114300</xdr:colOff>
      <xdr:row>37</xdr:row>
      <xdr:rowOff>122258</xdr:rowOff>
    </xdr:to>
    <xdr:cxnSp macro="">
      <xdr:nvCxnSpPr>
        <xdr:cNvPr id="292" name="直線コネクタ 291"/>
        <xdr:cNvCxnSpPr/>
      </xdr:nvCxnSpPr>
      <xdr:spPr>
        <a:xfrm flipV="1">
          <a:off x="8750300" y="6433117"/>
          <a:ext cx="889000" cy="3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109158</xdr:rowOff>
    </xdr:from>
    <xdr:to>
      <xdr:col>50</xdr:col>
      <xdr:colOff>165100</xdr:colOff>
      <xdr:row>37</xdr:row>
      <xdr:rowOff>39308</xdr:rowOff>
    </xdr:to>
    <xdr:sp macro="" textlink="">
      <xdr:nvSpPr>
        <xdr:cNvPr id="293" name="フローチャート: 判断 292"/>
        <xdr:cNvSpPr/>
      </xdr:nvSpPr>
      <xdr:spPr>
        <a:xfrm>
          <a:off x="9588500" y="628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55835</xdr:rowOff>
    </xdr:from>
    <xdr:ext cx="534377" cy="259045"/>
    <xdr:sp macro="" textlink="">
      <xdr:nvSpPr>
        <xdr:cNvPr id="294" name="テキスト ボックス 293"/>
        <xdr:cNvSpPr txBox="1"/>
      </xdr:nvSpPr>
      <xdr:spPr>
        <a:xfrm>
          <a:off x="9372111" y="605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164361</xdr:rowOff>
    </xdr:from>
    <xdr:to>
      <xdr:col>45</xdr:col>
      <xdr:colOff>177800</xdr:colOff>
      <xdr:row>37</xdr:row>
      <xdr:rowOff>122258</xdr:rowOff>
    </xdr:to>
    <xdr:cxnSp macro="">
      <xdr:nvCxnSpPr>
        <xdr:cNvPr id="295" name="直線コネクタ 294"/>
        <xdr:cNvCxnSpPr/>
      </xdr:nvCxnSpPr>
      <xdr:spPr>
        <a:xfrm>
          <a:off x="7861300" y="5993661"/>
          <a:ext cx="889000" cy="472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134593</xdr:rowOff>
    </xdr:from>
    <xdr:to>
      <xdr:col>46</xdr:col>
      <xdr:colOff>38100</xdr:colOff>
      <xdr:row>37</xdr:row>
      <xdr:rowOff>64743</xdr:rowOff>
    </xdr:to>
    <xdr:sp macro="" textlink="">
      <xdr:nvSpPr>
        <xdr:cNvPr id="296" name="フローチャート: 判断 295"/>
        <xdr:cNvSpPr/>
      </xdr:nvSpPr>
      <xdr:spPr>
        <a:xfrm>
          <a:off x="8699500" y="630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81270</xdr:rowOff>
    </xdr:from>
    <xdr:ext cx="534377" cy="259045"/>
    <xdr:sp macro="" textlink="">
      <xdr:nvSpPr>
        <xdr:cNvPr id="297" name="テキスト ボックス 296"/>
        <xdr:cNvSpPr txBox="1"/>
      </xdr:nvSpPr>
      <xdr:spPr>
        <a:xfrm>
          <a:off x="8483111" y="608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164361</xdr:rowOff>
    </xdr:from>
    <xdr:to>
      <xdr:col>41</xdr:col>
      <xdr:colOff>50800</xdr:colOff>
      <xdr:row>37</xdr:row>
      <xdr:rowOff>33213</xdr:rowOff>
    </xdr:to>
    <xdr:cxnSp macro="">
      <xdr:nvCxnSpPr>
        <xdr:cNvPr id="298" name="直線コネクタ 297"/>
        <xdr:cNvCxnSpPr/>
      </xdr:nvCxnSpPr>
      <xdr:spPr>
        <a:xfrm flipV="1">
          <a:off x="6972300" y="5993661"/>
          <a:ext cx="889000" cy="38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17261</xdr:rowOff>
    </xdr:from>
    <xdr:to>
      <xdr:col>41</xdr:col>
      <xdr:colOff>101600</xdr:colOff>
      <xdr:row>34</xdr:row>
      <xdr:rowOff>118861</xdr:rowOff>
    </xdr:to>
    <xdr:sp macro="" textlink="">
      <xdr:nvSpPr>
        <xdr:cNvPr id="299" name="フローチャート: 判断 298"/>
        <xdr:cNvSpPr/>
      </xdr:nvSpPr>
      <xdr:spPr>
        <a:xfrm>
          <a:off x="7810500" y="584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135388</xdr:rowOff>
    </xdr:from>
    <xdr:ext cx="599010" cy="259045"/>
    <xdr:sp macro="" textlink="">
      <xdr:nvSpPr>
        <xdr:cNvPr id="300" name="テキスト ボックス 299"/>
        <xdr:cNvSpPr txBox="1"/>
      </xdr:nvSpPr>
      <xdr:spPr>
        <a:xfrm>
          <a:off x="7561795" y="5621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159185</xdr:rowOff>
    </xdr:from>
    <xdr:to>
      <xdr:col>36</xdr:col>
      <xdr:colOff>165100</xdr:colOff>
      <xdr:row>37</xdr:row>
      <xdr:rowOff>89335</xdr:rowOff>
    </xdr:to>
    <xdr:sp macro="" textlink="">
      <xdr:nvSpPr>
        <xdr:cNvPr id="301" name="フローチャート: 判断 300"/>
        <xdr:cNvSpPr/>
      </xdr:nvSpPr>
      <xdr:spPr>
        <a:xfrm>
          <a:off x="6921500" y="633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80462</xdr:rowOff>
    </xdr:from>
    <xdr:ext cx="534377" cy="259045"/>
    <xdr:sp macro="" textlink="">
      <xdr:nvSpPr>
        <xdr:cNvPr id="302" name="テキスト ボックス 301"/>
        <xdr:cNvSpPr txBox="1"/>
      </xdr:nvSpPr>
      <xdr:spPr>
        <a:xfrm>
          <a:off x="6705111" y="642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41241</xdr:rowOff>
    </xdr:from>
    <xdr:to>
      <xdr:col>55</xdr:col>
      <xdr:colOff>50800</xdr:colOff>
      <xdr:row>37</xdr:row>
      <xdr:rowOff>142841</xdr:rowOff>
    </xdr:to>
    <xdr:sp macro="" textlink="">
      <xdr:nvSpPr>
        <xdr:cNvPr id="308" name="楕円 307"/>
        <xdr:cNvSpPr/>
      </xdr:nvSpPr>
      <xdr:spPr>
        <a:xfrm>
          <a:off x="10426700" y="6384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127618</xdr:rowOff>
    </xdr:from>
    <xdr:ext cx="534377" cy="259045"/>
    <xdr:sp macro="" textlink="">
      <xdr:nvSpPr>
        <xdr:cNvPr id="309" name="補助費等該当値テキスト"/>
        <xdr:cNvSpPr txBox="1"/>
      </xdr:nvSpPr>
      <xdr:spPr>
        <a:xfrm>
          <a:off x="10528300" y="629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38667</xdr:rowOff>
    </xdr:from>
    <xdr:to>
      <xdr:col>50</xdr:col>
      <xdr:colOff>165100</xdr:colOff>
      <xdr:row>37</xdr:row>
      <xdr:rowOff>140267</xdr:rowOff>
    </xdr:to>
    <xdr:sp macro="" textlink="">
      <xdr:nvSpPr>
        <xdr:cNvPr id="310" name="楕円 309"/>
        <xdr:cNvSpPr/>
      </xdr:nvSpPr>
      <xdr:spPr>
        <a:xfrm>
          <a:off x="9588500" y="638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131394</xdr:rowOff>
    </xdr:from>
    <xdr:ext cx="534377" cy="259045"/>
    <xdr:sp macro="" textlink="">
      <xdr:nvSpPr>
        <xdr:cNvPr id="311" name="テキスト ボックス 310"/>
        <xdr:cNvSpPr txBox="1"/>
      </xdr:nvSpPr>
      <xdr:spPr>
        <a:xfrm>
          <a:off x="9372111" y="647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71458</xdr:rowOff>
    </xdr:from>
    <xdr:to>
      <xdr:col>46</xdr:col>
      <xdr:colOff>38100</xdr:colOff>
      <xdr:row>38</xdr:row>
      <xdr:rowOff>1608</xdr:rowOff>
    </xdr:to>
    <xdr:sp macro="" textlink="">
      <xdr:nvSpPr>
        <xdr:cNvPr id="312" name="楕円 311"/>
        <xdr:cNvSpPr/>
      </xdr:nvSpPr>
      <xdr:spPr>
        <a:xfrm>
          <a:off x="8699500" y="641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164185</xdr:rowOff>
    </xdr:from>
    <xdr:ext cx="534377" cy="259045"/>
    <xdr:sp macro="" textlink="">
      <xdr:nvSpPr>
        <xdr:cNvPr id="313" name="テキスト ボックス 312"/>
        <xdr:cNvSpPr txBox="1"/>
      </xdr:nvSpPr>
      <xdr:spPr>
        <a:xfrm>
          <a:off x="8483111" y="650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113561</xdr:rowOff>
    </xdr:from>
    <xdr:to>
      <xdr:col>41</xdr:col>
      <xdr:colOff>101600</xdr:colOff>
      <xdr:row>35</xdr:row>
      <xdr:rowOff>43711</xdr:rowOff>
    </xdr:to>
    <xdr:sp macro="" textlink="">
      <xdr:nvSpPr>
        <xdr:cNvPr id="314" name="楕円 313"/>
        <xdr:cNvSpPr/>
      </xdr:nvSpPr>
      <xdr:spPr>
        <a:xfrm>
          <a:off x="7810500" y="594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34838</xdr:rowOff>
    </xdr:from>
    <xdr:ext cx="599010" cy="259045"/>
    <xdr:sp macro="" textlink="">
      <xdr:nvSpPr>
        <xdr:cNvPr id="315" name="テキスト ボックス 314"/>
        <xdr:cNvSpPr txBox="1"/>
      </xdr:nvSpPr>
      <xdr:spPr>
        <a:xfrm>
          <a:off x="7561795" y="6035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153863</xdr:rowOff>
    </xdr:from>
    <xdr:to>
      <xdr:col>36</xdr:col>
      <xdr:colOff>165100</xdr:colOff>
      <xdr:row>37</xdr:row>
      <xdr:rowOff>84013</xdr:rowOff>
    </xdr:to>
    <xdr:sp macro="" textlink="">
      <xdr:nvSpPr>
        <xdr:cNvPr id="316" name="楕円 315"/>
        <xdr:cNvSpPr/>
      </xdr:nvSpPr>
      <xdr:spPr>
        <a:xfrm>
          <a:off x="6921500" y="632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100540</xdr:rowOff>
    </xdr:from>
    <xdr:ext cx="534377" cy="259045"/>
    <xdr:sp macro="" textlink="">
      <xdr:nvSpPr>
        <xdr:cNvPr id="317" name="テキスト ボックス 316"/>
        <xdr:cNvSpPr txBox="1"/>
      </xdr:nvSpPr>
      <xdr:spPr>
        <a:xfrm>
          <a:off x="6705111" y="6101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28" name="直線コネクタ 327"/>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29" name="テキスト ボックス 328"/>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54627</xdr:rowOff>
    </xdr:from>
    <xdr:ext cx="531299" cy="259045"/>
    <xdr:sp macro="" textlink="">
      <xdr:nvSpPr>
        <xdr:cNvPr id="331" name="テキスト ボックス 330"/>
        <xdr:cNvSpPr txBox="1"/>
      </xdr:nvSpPr>
      <xdr:spPr>
        <a:xfrm>
          <a:off x="6072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32" name="直線コネクタ 331"/>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111777</xdr:rowOff>
    </xdr:from>
    <xdr:ext cx="531299" cy="259045"/>
    <xdr:sp macro="" textlink="">
      <xdr:nvSpPr>
        <xdr:cNvPr id="333" name="テキスト ボックス 332"/>
        <xdr:cNvSpPr txBox="1"/>
      </xdr:nvSpPr>
      <xdr:spPr>
        <a:xfrm>
          <a:off x="6072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36" name="直線コネクタ 335"/>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54627</xdr:rowOff>
    </xdr:from>
    <xdr:ext cx="595419" cy="259045"/>
    <xdr:sp macro="" textlink="">
      <xdr:nvSpPr>
        <xdr:cNvPr id="337" name="テキスト ボックス 336"/>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8" name="直線コネクタ 337"/>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9" name="テキスト ボックス 338"/>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0" name="直線コネクタ 339"/>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41" name="テキスト ボックス 340"/>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72530</xdr:rowOff>
    </xdr:from>
    <xdr:to>
      <xdr:col>54</xdr:col>
      <xdr:colOff>189865</xdr:colOff>
      <xdr:row>58</xdr:row>
      <xdr:rowOff>98514</xdr:rowOff>
    </xdr:to>
    <xdr:cxnSp macro="">
      <xdr:nvCxnSpPr>
        <xdr:cNvPr id="345" name="直線コネクタ 344"/>
        <xdr:cNvCxnSpPr/>
      </xdr:nvCxnSpPr>
      <xdr:spPr>
        <a:xfrm flipV="1">
          <a:off x="10475595" y="8645030"/>
          <a:ext cx="1270" cy="1397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102341</xdr:rowOff>
    </xdr:from>
    <xdr:ext cx="534377" cy="259045"/>
    <xdr:sp macro="" textlink="">
      <xdr:nvSpPr>
        <xdr:cNvPr id="346" name="普通建設事業費最小値テキスト"/>
        <xdr:cNvSpPr txBox="1"/>
      </xdr:nvSpPr>
      <xdr:spPr>
        <a:xfrm>
          <a:off x="10528300" y="1004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98514</xdr:rowOff>
    </xdr:from>
    <xdr:to>
      <xdr:col>55</xdr:col>
      <xdr:colOff>88900</xdr:colOff>
      <xdr:row>58</xdr:row>
      <xdr:rowOff>98514</xdr:rowOff>
    </xdr:to>
    <xdr:cxnSp macro="">
      <xdr:nvCxnSpPr>
        <xdr:cNvPr id="347" name="直線コネクタ 346"/>
        <xdr:cNvCxnSpPr/>
      </xdr:nvCxnSpPr>
      <xdr:spPr>
        <a:xfrm>
          <a:off x="10388600" y="100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19207</xdr:rowOff>
    </xdr:from>
    <xdr:ext cx="599010" cy="259045"/>
    <xdr:sp macro="" textlink="">
      <xdr:nvSpPr>
        <xdr:cNvPr id="348" name="普通建設事業費最大値テキスト"/>
        <xdr:cNvSpPr txBox="1"/>
      </xdr:nvSpPr>
      <xdr:spPr>
        <a:xfrm>
          <a:off x="10528300" y="8420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72530</xdr:rowOff>
    </xdr:from>
    <xdr:to>
      <xdr:col>55</xdr:col>
      <xdr:colOff>88900</xdr:colOff>
      <xdr:row>50</xdr:row>
      <xdr:rowOff>72530</xdr:rowOff>
    </xdr:to>
    <xdr:cxnSp macro="">
      <xdr:nvCxnSpPr>
        <xdr:cNvPr id="349" name="直線コネクタ 348"/>
        <xdr:cNvCxnSpPr/>
      </xdr:nvCxnSpPr>
      <xdr:spPr>
        <a:xfrm>
          <a:off x="10388600" y="864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87999</xdr:rowOff>
    </xdr:from>
    <xdr:to>
      <xdr:col>55</xdr:col>
      <xdr:colOff>0</xdr:colOff>
      <xdr:row>58</xdr:row>
      <xdr:rowOff>98514</xdr:rowOff>
    </xdr:to>
    <xdr:cxnSp macro="">
      <xdr:nvCxnSpPr>
        <xdr:cNvPr id="350" name="直線コネクタ 349"/>
        <xdr:cNvCxnSpPr/>
      </xdr:nvCxnSpPr>
      <xdr:spPr>
        <a:xfrm>
          <a:off x="9639300" y="10032099"/>
          <a:ext cx="8382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36330</xdr:rowOff>
    </xdr:from>
    <xdr:ext cx="534377" cy="259045"/>
    <xdr:sp macro="" textlink="">
      <xdr:nvSpPr>
        <xdr:cNvPr id="351" name="普通建設事業費平均値テキスト"/>
        <xdr:cNvSpPr txBox="1"/>
      </xdr:nvSpPr>
      <xdr:spPr>
        <a:xfrm>
          <a:off x="10528300" y="94660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13453</xdr:rowOff>
    </xdr:from>
    <xdr:to>
      <xdr:col>55</xdr:col>
      <xdr:colOff>50800</xdr:colOff>
      <xdr:row>56</xdr:row>
      <xdr:rowOff>115053</xdr:rowOff>
    </xdr:to>
    <xdr:sp macro="" textlink="">
      <xdr:nvSpPr>
        <xdr:cNvPr id="352" name="フローチャート: 判断 351"/>
        <xdr:cNvSpPr/>
      </xdr:nvSpPr>
      <xdr:spPr>
        <a:xfrm>
          <a:off x="10426700" y="961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152292</xdr:rowOff>
    </xdr:from>
    <xdr:to>
      <xdr:col>50</xdr:col>
      <xdr:colOff>114300</xdr:colOff>
      <xdr:row>58</xdr:row>
      <xdr:rowOff>87999</xdr:rowOff>
    </xdr:to>
    <xdr:cxnSp macro="">
      <xdr:nvCxnSpPr>
        <xdr:cNvPr id="353" name="直線コネクタ 352"/>
        <xdr:cNvCxnSpPr/>
      </xdr:nvCxnSpPr>
      <xdr:spPr>
        <a:xfrm>
          <a:off x="8750300" y="9753492"/>
          <a:ext cx="889000" cy="27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148622</xdr:rowOff>
    </xdr:from>
    <xdr:to>
      <xdr:col>50</xdr:col>
      <xdr:colOff>165100</xdr:colOff>
      <xdr:row>57</xdr:row>
      <xdr:rowOff>78772</xdr:rowOff>
    </xdr:to>
    <xdr:sp macro="" textlink="">
      <xdr:nvSpPr>
        <xdr:cNvPr id="354" name="フローチャート: 判断 353"/>
        <xdr:cNvSpPr/>
      </xdr:nvSpPr>
      <xdr:spPr>
        <a:xfrm>
          <a:off x="9588500" y="97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95299</xdr:rowOff>
    </xdr:from>
    <xdr:ext cx="534377" cy="259045"/>
    <xdr:sp macro="" textlink="">
      <xdr:nvSpPr>
        <xdr:cNvPr id="355" name="テキスト ボックス 354"/>
        <xdr:cNvSpPr txBox="1"/>
      </xdr:nvSpPr>
      <xdr:spPr>
        <a:xfrm>
          <a:off x="9372111" y="952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152292</xdr:rowOff>
    </xdr:from>
    <xdr:to>
      <xdr:col>45</xdr:col>
      <xdr:colOff>177800</xdr:colOff>
      <xdr:row>57</xdr:row>
      <xdr:rowOff>873</xdr:rowOff>
    </xdr:to>
    <xdr:cxnSp macro="">
      <xdr:nvCxnSpPr>
        <xdr:cNvPr id="356" name="直線コネクタ 355"/>
        <xdr:cNvCxnSpPr/>
      </xdr:nvCxnSpPr>
      <xdr:spPr>
        <a:xfrm flipV="1">
          <a:off x="7861300" y="9753492"/>
          <a:ext cx="889000" cy="20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68126</xdr:rowOff>
    </xdr:from>
    <xdr:to>
      <xdr:col>46</xdr:col>
      <xdr:colOff>38100</xdr:colOff>
      <xdr:row>56</xdr:row>
      <xdr:rowOff>169726</xdr:rowOff>
    </xdr:to>
    <xdr:sp macro="" textlink="">
      <xdr:nvSpPr>
        <xdr:cNvPr id="357" name="フローチャート: 判断 356"/>
        <xdr:cNvSpPr/>
      </xdr:nvSpPr>
      <xdr:spPr>
        <a:xfrm>
          <a:off x="8699500" y="9669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14803</xdr:rowOff>
    </xdr:from>
    <xdr:ext cx="534377" cy="259045"/>
    <xdr:sp macro="" textlink="">
      <xdr:nvSpPr>
        <xdr:cNvPr id="358" name="テキスト ボックス 357"/>
        <xdr:cNvSpPr txBox="1"/>
      </xdr:nvSpPr>
      <xdr:spPr>
        <a:xfrm>
          <a:off x="8483111" y="9444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132461</xdr:rowOff>
    </xdr:from>
    <xdr:to>
      <xdr:col>41</xdr:col>
      <xdr:colOff>50800</xdr:colOff>
      <xdr:row>57</xdr:row>
      <xdr:rowOff>873</xdr:rowOff>
    </xdr:to>
    <xdr:cxnSp macro="">
      <xdr:nvCxnSpPr>
        <xdr:cNvPr id="359" name="直線コネクタ 358"/>
        <xdr:cNvCxnSpPr/>
      </xdr:nvCxnSpPr>
      <xdr:spPr>
        <a:xfrm>
          <a:off x="6972300" y="9733661"/>
          <a:ext cx="889000" cy="39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89900</xdr:rowOff>
    </xdr:from>
    <xdr:to>
      <xdr:col>41</xdr:col>
      <xdr:colOff>101600</xdr:colOff>
      <xdr:row>57</xdr:row>
      <xdr:rowOff>20050</xdr:rowOff>
    </xdr:to>
    <xdr:sp macro="" textlink="">
      <xdr:nvSpPr>
        <xdr:cNvPr id="360" name="フローチャート: 判断 359"/>
        <xdr:cNvSpPr/>
      </xdr:nvSpPr>
      <xdr:spPr>
        <a:xfrm>
          <a:off x="7810500" y="969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36577</xdr:rowOff>
    </xdr:from>
    <xdr:ext cx="534377" cy="259045"/>
    <xdr:sp macro="" textlink="">
      <xdr:nvSpPr>
        <xdr:cNvPr id="361" name="テキスト ボックス 360"/>
        <xdr:cNvSpPr txBox="1"/>
      </xdr:nvSpPr>
      <xdr:spPr>
        <a:xfrm>
          <a:off x="7594111" y="946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40142</xdr:rowOff>
    </xdr:from>
    <xdr:to>
      <xdr:col>36</xdr:col>
      <xdr:colOff>165100</xdr:colOff>
      <xdr:row>56</xdr:row>
      <xdr:rowOff>141742</xdr:rowOff>
    </xdr:to>
    <xdr:sp macro="" textlink="">
      <xdr:nvSpPr>
        <xdr:cNvPr id="362" name="フローチャート: 判断 361"/>
        <xdr:cNvSpPr/>
      </xdr:nvSpPr>
      <xdr:spPr>
        <a:xfrm>
          <a:off x="6921500" y="964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158269</xdr:rowOff>
    </xdr:from>
    <xdr:ext cx="534377" cy="259045"/>
    <xdr:sp macro="" textlink="">
      <xdr:nvSpPr>
        <xdr:cNvPr id="363" name="テキスト ボックス 362"/>
        <xdr:cNvSpPr txBox="1"/>
      </xdr:nvSpPr>
      <xdr:spPr>
        <a:xfrm>
          <a:off x="6705111" y="9416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47714</xdr:rowOff>
    </xdr:from>
    <xdr:to>
      <xdr:col>55</xdr:col>
      <xdr:colOff>50800</xdr:colOff>
      <xdr:row>58</xdr:row>
      <xdr:rowOff>149314</xdr:rowOff>
    </xdr:to>
    <xdr:sp macro="" textlink="">
      <xdr:nvSpPr>
        <xdr:cNvPr id="369" name="楕円 368"/>
        <xdr:cNvSpPr/>
      </xdr:nvSpPr>
      <xdr:spPr>
        <a:xfrm>
          <a:off x="10426700" y="999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134091</xdr:rowOff>
    </xdr:from>
    <xdr:ext cx="534377" cy="259045"/>
    <xdr:sp macro="" textlink="">
      <xdr:nvSpPr>
        <xdr:cNvPr id="370" name="普通建設事業費該当値テキスト"/>
        <xdr:cNvSpPr txBox="1"/>
      </xdr:nvSpPr>
      <xdr:spPr>
        <a:xfrm>
          <a:off x="10528300" y="9906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37199</xdr:rowOff>
    </xdr:from>
    <xdr:to>
      <xdr:col>50</xdr:col>
      <xdr:colOff>165100</xdr:colOff>
      <xdr:row>58</xdr:row>
      <xdr:rowOff>138799</xdr:rowOff>
    </xdr:to>
    <xdr:sp macro="" textlink="">
      <xdr:nvSpPr>
        <xdr:cNvPr id="371" name="楕円 370"/>
        <xdr:cNvSpPr/>
      </xdr:nvSpPr>
      <xdr:spPr>
        <a:xfrm>
          <a:off x="9588500" y="998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129926</xdr:rowOff>
    </xdr:from>
    <xdr:ext cx="534377" cy="259045"/>
    <xdr:sp macro="" textlink="">
      <xdr:nvSpPr>
        <xdr:cNvPr id="372" name="テキスト ボックス 371"/>
        <xdr:cNvSpPr txBox="1"/>
      </xdr:nvSpPr>
      <xdr:spPr>
        <a:xfrm>
          <a:off x="9372111" y="1007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101492</xdr:rowOff>
    </xdr:from>
    <xdr:to>
      <xdr:col>46</xdr:col>
      <xdr:colOff>38100</xdr:colOff>
      <xdr:row>57</xdr:row>
      <xdr:rowOff>31642</xdr:rowOff>
    </xdr:to>
    <xdr:sp macro="" textlink="">
      <xdr:nvSpPr>
        <xdr:cNvPr id="373" name="楕円 372"/>
        <xdr:cNvSpPr/>
      </xdr:nvSpPr>
      <xdr:spPr>
        <a:xfrm>
          <a:off x="8699500" y="970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22769</xdr:rowOff>
    </xdr:from>
    <xdr:ext cx="534377" cy="259045"/>
    <xdr:sp macro="" textlink="">
      <xdr:nvSpPr>
        <xdr:cNvPr id="374" name="テキスト ボックス 373"/>
        <xdr:cNvSpPr txBox="1"/>
      </xdr:nvSpPr>
      <xdr:spPr>
        <a:xfrm>
          <a:off x="8483111" y="9795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121523</xdr:rowOff>
    </xdr:from>
    <xdr:to>
      <xdr:col>41</xdr:col>
      <xdr:colOff>101600</xdr:colOff>
      <xdr:row>57</xdr:row>
      <xdr:rowOff>51673</xdr:rowOff>
    </xdr:to>
    <xdr:sp macro="" textlink="">
      <xdr:nvSpPr>
        <xdr:cNvPr id="375" name="楕円 374"/>
        <xdr:cNvSpPr/>
      </xdr:nvSpPr>
      <xdr:spPr>
        <a:xfrm>
          <a:off x="7810500" y="972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42800</xdr:rowOff>
    </xdr:from>
    <xdr:ext cx="534377" cy="259045"/>
    <xdr:sp macro="" textlink="">
      <xdr:nvSpPr>
        <xdr:cNvPr id="376" name="テキスト ボックス 375"/>
        <xdr:cNvSpPr txBox="1"/>
      </xdr:nvSpPr>
      <xdr:spPr>
        <a:xfrm>
          <a:off x="7594111" y="981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81661</xdr:rowOff>
    </xdr:from>
    <xdr:to>
      <xdr:col>36</xdr:col>
      <xdr:colOff>165100</xdr:colOff>
      <xdr:row>57</xdr:row>
      <xdr:rowOff>11811</xdr:rowOff>
    </xdr:to>
    <xdr:sp macro="" textlink="">
      <xdr:nvSpPr>
        <xdr:cNvPr id="377" name="楕円 376"/>
        <xdr:cNvSpPr/>
      </xdr:nvSpPr>
      <xdr:spPr>
        <a:xfrm>
          <a:off x="6921500" y="968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2938</xdr:rowOff>
    </xdr:from>
    <xdr:ext cx="534377" cy="259045"/>
    <xdr:sp macro="" textlink="">
      <xdr:nvSpPr>
        <xdr:cNvPr id="378" name="テキスト ボックス 377"/>
        <xdr:cNvSpPr txBox="1"/>
      </xdr:nvSpPr>
      <xdr:spPr>
        <a:xfrm>
          <a:off x="6705111" y="9775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8" name="テキスト ボックス 397"/>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73471</xdr:rowOff>
    </xdr:from>
    <xdr:to>
      <xdr:col>54</xdr:col>
      <xdr:colOff>189865</xdr:colOff>
      <xdr:row>79</xdr:row>
      <xdr:rowOff>98879</xdr:rowOff>
    </xdr:to>
    <xdr:cxnSp macro="">
      <xdr:nvCxnSpPr>
        <xdr:cNvPr id="404" name="直線コネクタ 403"/>
        <xdr:cNvCxnSpPr/>
      </xdr:nvCxnSpPr>
      <xdr:spPr>
        <a:xfrm flipV="1">
          <a:off x="10475595" y="12074971"/>
          <a:ext cx="1270" cy="1568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20148</xdr:rowOff>
    </xdr:from>
    <xdr:ext cx="599010" cy="259045"/>
    <xdr:sp macro="" textlink="">
      <xdr:nvSpPr>
        <xdr:cNvPr id="407" name="普通建設事業費 （ うち新規整備　）最大値テキスト"/>
        <xdr:cNvSpPr txBox="1"/>
      </xdr:nvSpPr>
      <xdr:spPr>
        <a:xfrm>
          <a:off x="10528300" y="11850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73471</xdr:rowOff>
    </xdr:from>
    <xdr:to>
      <xdr:col>55</xdr:col>
      <xdr:colOff>88900</xdr:colOff>
      <xdr:row>70</xdr:row>
      <xdr:rowOff>73471</xdr:rowOff>
    </xdr:to>
    <xdr:cxnSp macro="">
      <xdr:nvCxnSpPr>
        <xdr:cNvPr id="408" name="直線コネクタ 407"/>
        <xdr:cNvCxnSpPr/>
      </xdr:nvCxnSpPr>
      <xdr:spPr>
        <a:xfrm>
          <a:off x="10388600" y="12074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81299</xdr:rowOff>
    </xdr:from>
    <xdr:to>
      <xdr:col>55</xdr:col>
      <xdr:colOff>0</xdr:colOff>
      <xdr:row>79</xdr:row>
      <xdr:rowOff>85292</xdr:rowOff>
    </xdr:to>
    <xdr:cxnSp macro="">
      <xdr:nvCxnSpPr>
        <xdr:cNvPr id="409" name="直線コネクタ 408"/>
        <xdr:cNvCxnSpPr/>
      </xdr:nvCxnSpPr>
      <xdr:spPr>
        <a:xfrm>
          <a:off x="9639300" y="13625849"/>
          <a:ext cx="838200" cy="3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18758</xdr:rowOff>
    </xdr:from>
    <xdr:ext cx="534377" cy="259045"/>
    <xdr:sp macro="" textlink="">
      <xdr:nvSpPr>
        <xdr:cNvPr id="410" name="普通建設事業費 （ うち新規整備　）平均値テキスト"/>
        <xdr:cNvSpPr txBox="1"/>
      </xdr:nvSpPr>
      <xdr:spPr>
        <a:xfrm>
          <a:off x="10528300" y="13220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167331</xdr:rowOff>
    </xdr:from>
    <xdr:to>
      <xdr:col>55</xdr:col>
      <xdr:colOff>50800</xdr:colOff>
      <xdr:row>78</xdr:row>
      <xdr:rowOff>97481</xdr:rowOff>
    </xdr:to>
    <xdr:sp macro="" textlink="">
      <xdr:nvSpPr>
        <xdr:cNvPr id="411" name="フローチャート: 判断 410"/>
        <xdr:cNvSpPr/>
      </xdr:nvSpPr>
      <xdr:spPr>
        <a:xfrm>
          <a:off x="10426700" y="1336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81299</xdr:rowOff>
    </xdr:from>
    <xdr:to>
      <xdr:col>50</xdr:col>
      <xdr:colOff>114300</xdr:colOff>
      <xdr:row>79</xdr:row>
      <xdr:rowOff>98541</xdr:rowOff>
    </xdr:to>
    <xdr:cxnSp macro="">
      <xdr:nvCxnSpPr>
        <xdr:cNvPr id="412" name="直線コネクタ 411"/>
        <xdr:cNvCxnSpPr/>
      </xdr:nvCxnSpPr>
      <xdr:spPr>
        <a:xfrm flipV="1">
          <a:off x="8750300" y="13625849"/>
          <a:ext cx="889000" cy="1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98709</xdr:rowOff>
    </xdr:from>
    <xdr:to>
      <xdr:col>50</xdr:col>
      <xdr:colOff>165100</xdr:colOff>
      <xdr:row>79</xdr:row>
      <xdr:rowOff>28859</xdr:rowOff>
    </xdr:to>
    <xdr:sp macro="" textlink="">
      <xdr:nvSpPr>
        <xdr:cNvPr id="413" name="フローチャート: 判断 412"/>
        <xdr:cNvSpPr/>
      </xdr:nvSpPr>
      <xdr:spPr>
        <a:xfrm>
          <a:off x="9588500" y="1347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45386</xdr:rowOff>
    </xdr:from>
    <xdr:ext cx="534377" cy="259045"/>
    <xdr:sp macro="" textlink="">
      <xdr:nvSpPr>
        <xdr:cNvPr id="414" name="テキスト ボックス 413"/>
        <xdr:cNvSpPr txBox="1"/>
      </xdr:nvSpPr>
      <xdr:spPr>
        <a:xfrm>
          <a:off x="9372111" y="1324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96517</xdr:rowOff>
    </xdr:from>
    <xdr:to>
      <xdr:col>45</xdr:col>
      <xdr:colOff>177800</xdr:colOff>
      <xdr:row>79</xdr:row>
      <xdr:rowOff>98541</xdr:rowOff>
    </xdr:to>
    <xdr:cxnSp macro="">
      <xdr:nvCxnSpPr>
        <xdr:cNvPr id="415" name="直線コネクタ 414"/>
        <xdr:cNvCxnSpPr/>
      </xdr:nvCxnSpPr>
      <xdr:spPr>
        <a:xfrm>
          <a:off x="7861300" y="13641067"/>
          <a:ext cx="889000" cy="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67455</xdr:rowOff>
    </xdr:from>
    <xdr:to>
      <xdr:col>46</xdr:col>
      <xdr:colOff>38100</xdr:colOff>
      <xdr:row>78</xdr:row>
      <xdr:rowOff>169055</xdr:rowOff>
    </xdr:to>
    <xdr:sp macro="" textlink="">
      <xdr:nvSpPr>
        <xdr:cNvPr id="416" name="フローチャート: 判断 415"/>
        <xdr:cNvSpPr/>
      </xdr:nvSpPr>
      <xdr:spPr>
        <a:xfrm>
          <a:off x="8699500" y="1344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14132</xdr:rowOff>
    </xdr:from>
    <xdr:ext cx="534377" cy="259045"/>
    <xdr:sp macro="" textlink="">
      <xdr:nvSpPr>
        <xdr:cNvPr id="417" name="テキスト ボックス 416"/>
        <xdr:cNvSpPr txBox="1"/>
      </xdr:nvSpPr>
      <xdr:spPr>
        <a:xfrm>
          <a:off x="8483111" y="1321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1941</xdr:rowOff>
    </xdr:from>
    <xdr:to>
      <xdr:col>41</xdr:col>
      <xdr:colOff>50800</xdr:colOff>
      <xdr:row>79</xdr:row>
      <xdr:rowOff>96517</xdr:rowOff>
    </xdr:to>
    <xdr:cxnSp macro="">
      <xdr:nvCxnSpPr>
        <xdr:cNvPr id="418" name="直線コネクタ 417"/>
        <xdr:cNvCxnSpPr/>
      </xdr:nvCxnSpPr>
      <xdr:spPr>
        <a:xfrm>
          <a:off x="6972300" y="13375041"/>
          <a:ext cx="889000" cy="266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76882</xdr:rowOff>
    </xdr:from>
    <xdr:to>
      <xdr:col>41</xdr:col>
      <xdr:colOff>101600</xdr:colOff>
      <xdr:row>79</xdr:row>
      <xdr:rowOff>7032</xdr:rowOff>
    </xdr:to>
    <xdr:sp macro="" textlink="">
      <xdr:nvSpPr>
        <xdr:cNvPr id="419" name="フローチャート: 判断 418"/>
        <xdr:cNvSpPr/>
      </xdr:nvSpPr>
      <xdr:spPr>
        <a:xfrm>
          <a:off x="7810500" y="1344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23559</xdr:rowOff>
    </xdr:from>
    <xdr:ext cx="534377" cy="259045"/>
    <xdr:sp macro="" textlink="">
      <xdr:nvSpPr>
        <xdr:cNvPr id="420" name="テキスト ボックス 419"/>
        <xdr:cNvSpPr txBox="1"/>
      </xdr:nvSpPr>
      <xdr:spPr>
        <a:xfrm>
          <a:off x="7594111" y="1322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45684</xdr:rowOff>
    </xdr:from>
    <xdr:to>
      <xdr:col>36</xdr:col>
      <xdr:colOff>165100</xdr:colOff>
      <xdr:row>78</xdr:row>
      <xdr:rowOff>147284</xdr:rowOff>
    </xdr:to>
    <xdr:sp macro="" textlink="">
      <xdr:nvSpPr>
        <xdr:cNvPr id="421" name="フローチャート: 判断 420"/>
        <xdr:cNvSpPr/>
      </xdr:nvSpPr>
      <xdr:spPr>
        <a:xfrm>
          <a:off x="6921500" y="1341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138411</xdr:rowOff>
    </xdr:from>
    <xdr:ext cx="534377" cy="259045"/>
    <xdr:sp macro="" textlink="">
      <xdr:nvSpPr>
        <xdr:cNvPr id="422" name="テキスト ボックス 421"/>
        <xdr:cNvSpPr txBox="1"/>
      </xdr:nvSpPr>
      <xdr:spPr>
        <a:xfrm>
          <a:off x="6705111" y="13511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34492</xdr:rowOff>
    </xdr:from>
    <xdr:to>
      <xdr:col>55</xdr:col>
      <xdr:colOff>50800</xdr:colOff>
      <xdr:row>79</xdr:row>
      <xdr:rowOff>136092</xdr:rowOff>
    </xdr:to>
    <xdr:sp macro="" textlink="">
      <xdr:nvSpPr>
        <xdr:cNvPr id="428" name="楕円 427"/>
        <xdr:cNvSpPr/>
      </xdr:nvSpPr>
      <xdr:spPr>
        <a:xfrm>
          <a:off x="10426700" y="1357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120869</xdr:rowOff>
    </xdr:from>
    <xdr:ext cx="469744" cy="259045"/>
    <xdr:sp macro="" textlink="">
      <xdr:nvSpPr>
        <xdr:cNvPr id="429" name="普通建設事業費 （ うち新規整備　）該当値テキスト"/>
        <xdr:cNvSpPr txBox="1"/>
      </xdr:nvSpPr>
      <xdr:spPr>
        <a:xfrm>
          <a:off x="10528300" y="13493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30499</xdr:rowOff>
    </xdr:from>
    <xdr:to>
      <xdr:col>50</xdr:col>
      <xdr:colOff>165100</xdr:colOff>
      <xdr:row>79</xdr:row>
      <xdr:rowOff>132099</xdr:rowOff>
    </xdr:to>
    <xdr:sp macro="" textlink="">
      <xdr:nvSpPr>
        <xdr:cNvPr id="430" name="楕円 429"/>
        <xdr:cNvSpPr/>
      </xdr:nvSpPr>
      <xdr:spPr>
        <a:xfrm>
          <a:off x="9588500" y="1357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123226</xdr:rowOff>
    </xdr:from>
    <xdr:ext cx="469744" cy="259045"/>
    <xdr:sp macro="" textlink="">
      <xdr:nvSpPr>
        <xdr:cNvPr id="431" name="テキスト ボックス 430"/>
        <xdr:cNvSpPr txBox="1"/>
      </xdr:nvSpPr>
      <xdr:spPr>
        <a:xfrm>
          <a:off x="9404428" y="1366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47741</xdr:rowOff>
    </xdr:from>
    <xdr:to>
      <xdr:col>46</xdr:col>
      <xdr:colOff>38100</xdr:colOff>
      <xdr:row>79</xdr:row>
      <xdr:rowOff>149341</xdr:rowOff>
    </xdr:to>
    <xdr:sp macro="" textlink="">
      <xdr:nvSpPr>
        <xdr:cNvPr id="432" name="楕円 431"/>
        <xdr:cNvSpPr/>
      </xdr:nvSpPr>
      <xdr:spPr>
        <a:xfrm>
          <a:off x="8699500" y="1359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79</xdr:row>
      <xdr:rowOff>140468</xdr:rowOff>
    </xdr:from>
    <xdr:ext cx="313932" cy="259045"/>
    <xdr:sp macro="" textlink="">
      <xdr:nvSpPr>
        <xdr:cNvPr id="433" name="テキスト ボックス 432"/>
        <xdr:cNvSpPr txBox="1"/>
      </xdr:nvSpPr>
      <xdr:spPr>
        <a:xfrm>
          <a:off x="8593333" y="136850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45717</xdr:rowOff>
    </xdr:from>
    <xdr:to>
      <xdr:col>41</xdr:col>
      <xdr:colOff>101600</xdr:colOff>
      <xdr:row>79</xdr:row>
      <xdr:rowOff>147317</xdr:rowOff>
    </xdr:to>
    <xdr:sp macro="" textlink="">
      <xdr:nvSpPr>
        <xdr:cNvPr id="434" name="楕円 433"/>
        <xdr:cNvSpPr/>
      </xdr:nvSpPr>
      <xdr:spPr>
        <a:xfrm>
          <a:off x="7810500" y="1359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138444</xdr:rowOff>
    </xdr:from>
    <xdr:ext cx="378565" cy="259045"/>
    <xdr:sp macro="" textlink="">
      <xdr:nvSpPr>
        <xdr:cNvPr id="435" name="テキスト ボックス 434"/>
        <xdr:cNvSpPr txBox="1"/>
      </xdr:nvSpPr>
      <xdr:spPr>
        <a:xfrm>
          <a:off x="7672017" y="136829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122591</xdr:rowOff>
    </xdr:from>
    <xdr:to>
      <xdr:col>36</xdr:col>
      <xdr:colOff>165100</xdr:colOff>
      <xdr:row>78</xdr:row>
      <xdr:rowOff>52741</xdr:rowOff>
    </xdr:to>
    <xdr:sp macro="" textlink="">
      <xdr:nvSpPr>
        <xdr:cNvPr id="436" name="楕円 435"/>
        <xdr:cNvSpPr/>
      </xdr:nvSpPr>
      <xdr:spPr>
        <a:xfrm>
          <a:off x="6921500" y="1332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69268</xdr:rowOff>
    </xdr:from>
    <xdr:ext cx="534377" cy="259045"/>
    <xdr:sp macro="" textlink="">
      <xdr:nvSpPr>
        <xdr:cNvPr id="437" name="テキスト ボックス 436"/>
        <xdr:cNvSpPr txBox="1"/>
      </xdr:nvSpPr>
      <xdr:spPr>
        <a:xfrm>
          <a:off x="6705111" y="1309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7" name="テキスト ボックス 456"/>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27098</xdr:rowOff>
    </xdr:from>
    <xdr:to>
      <xdr:col>54</xdr:col>
      <xdr:colOff>189865</xdr:colOff>
      <xdr:row>99</xdr:row>
      <xdr:rowOff>98879</xdr:rowOff>
    </xdr:to>
    <xdr:cxnSp macro="">
      <xdr:nvCxnSpPr>
        <xdr:cNvPr id="463" name="直線コネクタ 462"/>
        <xdr:cNvCxnSpPr/>
      </xdr:nvCxnSpPr>
      <xdr:spPr>
        <a:xfrm flipV="1">
          <a:off x="10475595" y="15629048"/>
          <a:ext cx="1270" cy="1443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64" name="普通建設事業費 （ うち更新整備　）最小値テキスト"/>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65" name="直線コネクタ 464"/>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145225</xdr:rowOff>
    </xdr:from>
    <xdr:ext cx="599010" cy="259045"/>
    <xdr:sp macro="" textlink="">
      <xdr:nvSpPr>
        <xdr:cNvPr id="466" name="普通建設事業費 （ うち更新整備　）最大値テキスト"/>
        <xdr:cNvSpPr txBox="1"/>
      </xdr:nvSpPr>
      <xdr:spPr>
        <a:xfrm>
          <a:off x="10528300" y="15404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27098</xdr:rowOff>
    </xdr:from>
    <xdr:to>
      <xdr:col>55</xdr:col>
      <xdr:colOff>88900</xdr:colOff>
      <xdr:row>91</xdr:row>
      <xdr:rowOff>27098</xdr:rowOff>
    </xdr:to>
    <xdr:cxnSp macro="">
      <xdr:nvCxnSpPr>
        <xdr:cNvPr id="467" name="直線コネクタ 466"/>
        <xdr:cNvCxnSpPr/>
      </xdr:nvCxnSpPr>
      <xdr:spPr>
        <a:xfrm>
          <a:off x="10388600" y="15629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68290</xdr:rowOff>
    </xdr:from>
    <xdr:to>
      <xdr:col>55</xdr:col>
      <xdr:colOff>0</xdr:colOff>
      <xdr:row>98</xdr:row>
      <xdr:rowOff>148158</xdr:rowOff>
    </xdr:to>
    <xdr:cxnSp macro="">
      <xdr:nvCxnSpPr>
        <xdr:cNvPr id="468" name="直線コネクタ 467"/>
        <xdr:cNvCxnSpPr/>
      </xdr:nvCxnSpPr>
      <xdr:spPr>
        <a:xfrm>
          <a:off x="9639300" y="16870390"/>
          <a:ext cx="838200" cy="7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65437</xdr:rowOff>
    </xdr:from>
    <xdr:ext cx="534377" cy="259045"/>
    <xdr:sp macro="" textlink="">
      <xdr:nvSpPr>
        <xdr:cNvPr id="469" name="普通建設事業費 （ うち更新整備　）平均値テキスト"/>
        <xdr:cNvSpPr txBox="1"/>
      </xdr:nvSpPr>
      <xdr:spPr>
        <a:xfrm>
          <a:off x="10528300" y="165246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42560</xdr:rowOff>
    </xdr:from>
    <xdr:to>
      <xdr:col>55</xdr:col>
      <xdr:colOff>50800</xdr:colOff>
      <xdr:row>97</xdr:row>
      <xdr:rowOff>144160</xdr:rowOff>
    </xdr:to>
    <xdr:sp macro="" textlink="">
      <xdr:nvSpPr>
        <xdr:cNvPr id="470" name="フローチャート: 判断 469"/>
        <xdr:cNvSpPr/>
      </xdr:nvSpPr>
      <xdr:spPr>
        <a:xfrm>
          <a:off x="10426700" y="1667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30015</xdr:rowOff>
    </xdr:from>
    <xdr:to>
      <xdr:col>50</xdr:col>
      <xdr:colOff>114300</xdr:colOff>
      <xdr:row>98</xdr:row>
      <xdr:rowOff>68290</xdr:rowOff>
    </xdr:to>
    <xdr:cxnSp macro="">
      <xdr:nvCxnSpPr>
        <xdr:cNvPr id="471" name="直線コネクタ 470"/>
        <xdr:cNvCxnSpPr/>
      </xdr:nvCxnSpPr>
      <xdr:spPr>
        <a:xfrm>
          <a:off x="8750300" y="16660665"/>
          <a:ext cx="889000" cy="209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84644</xdr:rowOff>
    </xdr:from>
    <xdr:to>
      <xdr:col>50</xdr:col>
      <xdr:colOff>165100</xdr:colOff>
      <xdr:row>98</xdr:row>
      <xdr:rowOff>14794</xdr:rowOff>
    </xdr:to>
    <xdr:sp macro="" textlink="">
      <xdr:nvSpPr>
        <xdr:cNvPr id="472" name="フローチャート: 判断 471"/>
        <xdr:cNvSpPr/>
      </xdr:nvSpPr>
      <xdr:spPr>
        <a:xfrm>
          <a:off x="9588500" y="1671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31321</xdr:rowOff>
    </xdr:from>
    <xdr:ext cx="534377" cy="259045"/>
    <xdr:sp macro="" textlink="">
      <xdr:nvSpPr>
        <xdr:cNvPr id="473" name="テキスト ボックス 472"/>
        <xdr:cNvSpPr txBox="1"/>
      </xdr:nvSpPr>
      <xdr:spPr>
        <a:xfrm>
          <a:off x="9372111" y="1649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130088</xdr:rowOff>
    </xdr:from>
    <xdr:to>
      <xdr:col>45</xdr:col>
      <xdr:colOff>177800</xdr:colOff>
      <xdr:row>97</xdr:row>
      <xdr:rowOff>30015</xdr:rowOff>
    </xdr:to>
    <xdr:cxnSp macro="">
      <xdr:nvCxnSpPr>
        <xdr:cNvPr id="474" name="直線コネクタ 473"/>
        <xdr:cNvCxnSpPr/>
      </xdr:nvCxnSpPr>
      <xdr:spPr>
        <a:xfrm>
          <a:off x="7861300" y="16589288"/>
          <a:ext cx="889000" cy="7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33231</xdr:rowOff>
    </xdr:from>
    <xdr:to>
      <xdr:col>46</xdr:col>
      <xdr:colOff>38100</xdr:colOff>
      <xdr:row>97</xdr:row>
      <xdr:rowOff>134831</xdr:rowOff>
    </xdr:to>
    <xdr:sp macro="" textlink="">
      <xdr:nvSpPr>
        <xdr:cNvPr id="475" name="フローチャート: 判断 474"/>
        <xdr:cNvSpPr/>
      </xdr:nvSpPr>
      <xdr:spPr>
        <a:xfrm>
          <a:off x="8699500" y="1666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125958</xdr:rowOff>
    </xdr:from>
    <xdr:ext cx="534377" cy="259045"/>
    <xdr:sp macro="" textlink="">
      <xdr:nvSpPr>
        <xdr:cNvPr id="476" name="テキスト ボックス 475"/>
        <xdr:cNvSpPr txBox="1"/>
      </xdr:nvSpPr>
      <xdr:spPr>
        <a:xfrm>
          <a:off x="8483111" y="16756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130088</xdr:rowOff>
    </xdr:from>
    <xdr:to>
      <xdr:col>41</xdr:col>
      <xdr:colOff>50800</xdr:colOff>
      <xdr:row>97</xdr:row>
      <xdr:rowOff>127595</xdr:rowOff>
    </xdr:to>
    <xdr:cxnSp macro="">
      <xdr:nvCxnSpPr>
        <xdr:cNvPr id="477" name="直線コネクタ 476"/>
        <xdr:cNvCxnSpPr/>
      </xdr:nvCxnSpPr>
      <xdr:spPr>
        <a:xfrm flipV="1">
          <a:off x="6972300" y="16589288"/>
          <a:ext cx="889000" cy="16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64047</xdr:rowOff>
    </xdr:from>
    <xdr:to>
      <xdr:col>41</xdr:col>
      <xdr:colOff>101600</xdr:colOff>
      <xdr:row>97</xdr:row>
      <xdr:rowOff>165647</xdr:rowOff>
    </xdr:to>
    <xdr:sp macro="" textlink="">
      <xdr:nvSpPr>
        <xdr:cNvPr id="478" name="フローチャート: 判断 477"/>
        <xdr:cNvSpPr/>
      </xdr:nvSpPr>
      <xdr:spPr>
        <a:xfrm>
          <a:off x="7810500" y="1669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156774</xdr:rowOff>
    </xdr:from>
    <xdr:ext cx="534377" cy="259045"/>
    <xdr:sp macro="" textlink="">
      <xdr:nvSpPr>
        <xdr:cNvPr id="479" name="テキスト ボックス 478"/>
        <xdr:cNvSpPr txBox="1"/>
      </xdr:nvSpPr>
      <xdr:spPr>
        <a:xfrm>
          <a:off x="7594111" y="16787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37117</xdr:rowOff>
    </xdr:from>
    <xdr:to>
      <xdr:col>36</xdr:col>
      <xdr:colOff>165100</xdr:colOff>
      <xdr:row>97</xdr:row>
      <xdr:rowOff>138717</xdr:rowOff>
    </xdr:to>
    <xdr:sp macro="" textlink="">
      <xdr:nvSpPr>
        <xdr:cNvPr id="480" name="フローチャート: 判断 479"/>
        <xdr:cNvSpPr/>
      </xdr:nvSpPr>
      <xdr:spPr>
        <a:xfrm>
          <a:off x="6921500" y="1666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155244</xdr:rowOff>
    </xdr:from>
    <xdr:ext cx="534377" cy="259045"/>
    <xdr:sp macro="" textlink="">
      <xdr:nvSpPr>
        <xdr:cNvPr id="481" name="テキスト ボックス 480"/>
        <xdr:cNvSpPr txBox="1"/>
      </xdr:nvSpPr>
      <xdr:spPr>
        <a:xfrm>
          <a:off x="6705111" y="16442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97358</xdr:rowOff>
    </xdr:from>
    <xdr:to>
      <xdr:col>55</xdr:col>
      <xdr:colOff>50800</xdr:colOff>
      <xdr:row>99</xdr:row>
      <xdr:rowOff>27508</xdr:rowOff>
    </xdr:to>
    <xdr:sp macro="" textlink="">
      <xdr:nvSpPr>
        <xdr:cNvPr id="487" name="楕円 486"/>
        <xdr:cNvSpPr/>
      </xdr:nvSpPr>
      <xdr:spPr>
        <a:xfrm>
          <a:off x="10426700" y="1689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12285</xdr:rowOff>
    </xdr:from>
    <xdr:ext cx="534377" cy="259045"/>
    <xdr:sp macro="" textlink="">
      <xdr:nvSpPr>
        <xdr:cNvPr id="488" name="普通建設事業費 （ うち更新整備　）該当値テキスト"/>
        <xdr:cNvSpPr txBox="1"/>
      </xdr:nvSpPr>
      <xdr:spPr>
        <a:xfrm>
          <a:off x="10528300" y="16814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17490</xdr:rowOff>
    </xdr:from>
    <xdr:to>
      <xdr:col>50</xdr:col>
      <xdr:colOff>165100</xdr:colOff>
      <xdr:row>98</xdr:row>
      <xdr:rowOff>119090</xdr:rowOff>
    </xdr:to>
    <xdr:sp macro="" textlink="">
      <xdr:nvSpPr>
        <xdr:cNvPr id="489" name="楕円 488"/>
        <xdr:cNvSpPr/>
      </xdr:nvSpPr>
      <xdr:spPr>
        <a:xfrm>
          <a:off x="9588500" y="1681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110217</xdr:rowOff>
    </xdr:from>
    <xdr:ext cx="534377" cy="259045"/>
    <xdr:sp macro="" textlink="">
      <xdr:nvSpPr>
        <xdr:cNvPr id="490" name="テキスト ボックス 489"/>
        <xdr:cNvSpPr txBox="1"/>
      </xdr:nvSpPr>
      <xdr:spPr>
        <a:xfrm>
          <a:off x="9372111" y="1691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150665</xdr:rowOff>
    </xdr:from>
    <xdr:to>
      <xdr:col>46</xdr:col>
      <xdr:colOff>38100</xdr:colOff>
      <xdr:row>97</xdr:row>
      <xdr:rowOff>80815</xdr:rowOff>
    </xdr:to>
    <xdr:sp macro="" textlink="">
      <xdr:nvSpPr>
        <xdr:cNvPr id="491" name="楕円 490"/>
        <xdr:cNvSpPr/>
      </xdr:nvSpPr>
      <xdr:spPr>
        <a:xfrm>
          <a:off x="8699500" y="1660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97342</xdr:rowOff>
    </xdr:from>
    <xdr:ext cx="534377" cy="259045"/>
    <xdr:sp macro="" textlink="">
      <xdr:nvSpPr>
        <xdr:cNvPr id="492" name="テキスト ボックス 491"/>
        <xdr:cNvSpPr txBox="1"/>
      </xdr:nvSpPr>
      <xdr:spPr>
        <a:xfrm>
          <a:off x="8483111" y="1638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79288</xdr:rowOff>
    </xdr:from>
    <xdr:to>
      <xdr:col>41</xdr:col>
      <xdr:colOff>101600</xdr:colOff>
      <xdr:row>97</xdr:row>
      <xdr:rowOff>9438</xdr:rowOff>
    </xdr:to>
    <xdr:sp macro="" textlink="">
      <xdr:nvSpPr>
        <xdr:cNvPr id="493" name="楕円 492"/>
        <xdr:cNvSpPr/>
      </xdr:nvSpPr>
      <xdr:spPr>
        <a:xfrm>
          <a:off x="7810500" y="1653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25965</xdr:rowOff>
    </xdr:from>
    <xdr:ext cx="534377" cy="259045"/>
    <xdr:sp macro="" textlink="">
      <xdr:nvSpPr>
        <xdr:cNvPr id="494" name="テキスト ボックス 493"/>
        <xdr:cNvSpPr txBox="1"/>
      </xdr:nvSpPr>
      <xdr:spPr>
        <a:xfrm>
          <a:off x="7594111" y="16313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76795</xdr:rowOff>
    </xdr:from>
    <xdr:to>
      <xdr:col>36</xdr:col>
      <xdr:colOff>165100</xdr:colOff>
      <xdr:row>98</xdr:row>
      <xdr:rowOff>6945</xdr:rowOff>
    </xdr:to>
    <xdr:sp macro="" textlink="">
      <xdr:nvSpPr>
        <xdr:cNvPr id="495" name="楕円 494"/>
        <xdr:cNvSpPr/>
      </xdr:nvSpPr>
      <xdr:spPr>
        <a:xfrm>
          <a:off x="6921500" y="1670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169522</xdr:rowOff>
    </xdr:from>
    <xdr:ext cx="534377" cy="259045"/>
    <xdr:sp macro="" textlink="">
      <xdr:nvSpPr>
        <xdr:cNvPr id="496" name="テキスト ボックス 495"/>
        <xdr:cNvSpPr txBox="1"/>
      </xdr:nvSpPr>
      <xdr:spPr>
        <a:xfrm>
          <a:off x="6705111" y="1680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7" name="直線コネクタ 506"/>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8" name="テキスト ボックス 507"/>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9" name="直線コネクタ 508"/>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0" name="テキスト ボックス 509"/>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1" name="直線コネクタ 510"/>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2" name="テキスト ボックス 511"/>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3" name="直線コネクタ 512"/>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4" name="テキスト ボックス 513"/>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5" name="直線コネクタ 514"/>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6" name="テキスト ボックス 515"/>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7" name="直線コネクタ 516"/>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8" name="テキスト ボックス 517"/>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0" name="テキスト ボックス 51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43721</xdr:rowOff>
    </xdr:from>
    <xdr:to>
      <xdr:col>85</xdr:col>
      <xdr:colOff>126364</xdr:colOff>
      <xdr:row>39</xdr:row>
      <xdr:rowOff>98878</xdr:rowOff>
    </xdr:to>
    <xdr:cxnSp macro="">
      <xdr:nvCxnSpPr>
        <xdr:cNvPr id="522" name="直線コネクタ 521"/>
        <xdr:cNvCxnSpPr/>
      </xdr:nvCxnSpPr>
      <xdr:spPr>
        <a:xfrm flipV="1">
          <a:off x="16317595" y="5358671"/>
          <a:ext cx="1269" cy="1426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104356</xdr:rowOff>
    </xdr:from>
    <xdr:ext cx="249299" cy="259045"/>
    <xdr:sp macro="" textlink="">
      <xdr:nvSpPr>
        <xdr:cNvPr id="523" name="災害復旧事業費最小値テキスト"/>
        <xdr:cNvSpPr txBox="1"/>
      </xdr:nvSpPr>
      <xdr:spPr>
        <a:xfrm>
          <a:off x="16370300" y="67909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4" name="直線コネクタ 523"/>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161848</xdr:rowOff>
    </xdr:from>
    <xdr:ext cx="534377" cy="259045"/>
    <xdr:sp macro="" textlink="">
      <xdr:nvSpPr>
        <xdr:cNvPr id="525" name="災害復旧事業費最大値テキスト"/>
        <xdr:cNvSpPr txBox="1"/>
      </xdr:nvSpPr>
      <xdr:spPr>
        <a:xfrm>
          <a:off x="16370300" y="513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43721</xdr:rowOff>
    </xdr:from>
    <xdr:to>
      <xdr:col>86</xdr:col>
      <xdr:colOff>25400</xdr:colOff>
      <xdr:row>31</xdr:row>
      <xdr:rowOff>43721</xdr:rowOff>
    </xdr:to>
    <xdr:cxnSp macro="">
      <xdr:nvCxnSpPr>
        <xdr:cNvPr id="526" name="直線コネクタ 525"/>
        <xdr:cNvCxnSpPr/>
      </xdr:nvCxnSpPr>
      <xdr:spPr>
        <a:xfrm>
          <a:off x="16230600" y="5358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7" name="直線コネクタ 526"/>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21807</xdr:rowOff>
    </xdr:from>
    <xdr:ext cx="469744" cy="259045"/>
    <xdr:sp macro="" textlink="">
      <xdr:nvSpPr>
        <xdr:cNvPr id="528" name="災害復旧事業費平均値テキスト"/>
        <xdr:cNvSpPr txBox="1"/>
      </xdr:nvSpPr>
      <xdr:spPr>
        <a:xfrm>
          <a:off x="16370300" y="6536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170380</xdr:rowOff>
    </xdr:from>
    <xdr:to>
      <xdr:col>85</xdr:col>
      <xdr:colOff>177800</xdr:colOff>
      <xdr:row>39</xdr:row>
      <xdr:rowOff>100530</xdr:rowOff>
    </xdr:to>
    <xdr:sp macro="" textlink="">
      <xdr:nvSpPr>
        <xdr:cNvPr id="529" name="フローチャート: 判断 528"/>
        <xdr:cNvSpPr/>
      </xdr:nvSpPr>
      <xdr:spPr>
        <a:xfrm>
          <a:off x="16268700" y="66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0" name="直線コネクタ 529"/>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4514</xdr:rowOff>
    </xdr:from>
    <xdr:to>
      <xdr:col>81</xdr:col>
      <xdr:colOff>101600</xdr:colOff>
      <xdr:row>39</xdr:row>
      <xdr:rowOff>106114</xdr:rowOff>
    </xdr:to>
    <xdr:sp macro="" textlink="">
      <xdr:nvSpPr>
        <xdr:cNvPr id="531" name="フローチャート: 判断 530"/>
        <xdr:cNvSpPr/>
      </xdr:nvSpPr>
      <xdr:spPr>
        <a:xfrm>
          <a:off x="15430500" y="66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122641</xdr:rowOff>
    </xdr:from>
    <xdr:ext cx="469744" cy="259045"/>
    <xdr:sp macro="" textlink="">
      <xdr:nvSpPr>
        <xdr:cNvPr id="532" name="テキスト ボックス 531"/>
        <xdr:cNvSpPr txBox="1"/>
      </xdr:nvSpPr>
      <xdr:spPr>
        <a:xfrm>
          <a:off x="15246428" y="646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82370</xdr:rowOff>
    </xdr:from>
    <xdr:to>
      <xdr:col>76</xdr:col>
      <xdr:colOff>114300</xdr:colOff>
      <xdr:row>39</xdr:row>
      <xdr:rowOff>98878</xdr:rowOff>
    </xdr:to>
    <xdr:cxnSp macro="">
      <xdr:nvCxnSpPr>
        <xdr:cNvPr id="533" name="直線コネクタ 532"/>
        <xdr:cNvCxnSpPr/>
      </xdr:nvCxnSpPr>
      <xdr:spPr>
        <a:xfrm>
          <a:off x="13703300" y="6768920"/>
          <a:ext cx="889000" cy="16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162623</xdr:rowOff>
    </xdr:from>
    <xdr:to>
      <xdr:col>76</xdr:col>
      <xdr:colOff>165100</xdr:colOff>
      <xdr:row>39</xdr:row>
      <xdr:rowOff>92773</xdr:rowOff>
    </xdr:to>
    <xdr:sp macro="" textlink="">
      <xdr:nvSpPr>
        <xdr:cNvPr id="534" name="フローチャート: 判断 533"/>
        <xdr:cNvSpPr/>
      </xdr:nvSpPr>
      <xdr:spPr>
        <a:xfrm>
          <a:off x="14541500" y="667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109300</xdr:rowOff>
    </xdr:from>
    <xdr:ext cx="469744" cy="259045"/>
    <xdr:sp macro="" textlink="">
      <xdr:nvSpPr>
        <xdr:cNvPr id="535" name="テキスト ボックス 534"/>
        <xdr:cNvSpPr txBox="1"/>
      </xdr:nvSpPr>
      <xdr:spPr>
        <a:xfrm>
          <a:off x="14357428" y="645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82370</xdr:rowOff>
    </xdr:from>
    <xdr:to>
      <xdr:col>71</xdr:col>
      <xdr:colOff>177800</xdr:colOff>
      <xdr:row>39</xdr:row>
      <xdr:rowOff>95319</xdr:rowOff>
    </xdr:to>
    <xdr:cxnSp macro="">
      <xdr:nvCxnSpPr>
        <xdr:cNvPr id="536" name="直線コネクタ 535"/>
        <xdr:cNvCxnSpPr/>
      </xdr:nvCxnSpPr>
      <xdr:spPr>
        <a:xfrm flipV="1">
          <a:off x="12814300" y="6768920"/>
          <a:ext cx="889000" cy="12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157137</xdr:rowOff>
    </xdr:from>
    <xdr:to>
      <xdr:col>72</xdr:col>
      <xdr:colOff>38100</xdr:colOff>
      <xdr:row>39</xdr:row>
      <xdr:rowOff>87287</xdr:rowOff>
    </xdr:to>
    <xdr:sp macro="" textlink="">
      <xdr:nvSpPr>
        <xdr:cNvPr id="537" name="フローチャート: 判断 536"/>
        <xdr:cNvSpPr/>
      </xdr:nvSpPr>
      <xdr:spPr>
        <a:xfrm>
          <a:off x="13652500" y="667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103814</xdr:rowOff>
    </xdr:from>
    <xdr:ext cx="469744" cy="259045"/>
    <xdr:sp macro="" textlink="">
      <xdr:nvSpPr>
        <xdr:cNvPr id="538" name="テキスト ボックス 537"/>
        <xdr:cNvSpPr txBox="1"/>
      </xdr:nvSpPr>
      <xdr:spPr>
        <a:xfrm>
          <a:off x="13468428" y="644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160517</xdr:rowOff>
    </xdr:from>
    <xdr:to>
      <xdr:col>67</xdr:col>
      <xdr:colOff>101600</xdr:colOff>
      <xdr:row>39</xdr:row>
      <xdr:rowOff>90667</xdr:rowOff>
    </xdr:to>
    <xdr:sp macro="" textlink="">
      <xdr:nvSpPr>
        <xdr:cNvPr id="539" name="フローチャート: 判断 538"/>
        <xdr:cNvSpPr/>
      </xdr:nvSpPr>
      <xdr:spPr>
        <a:xfrm>
          <a:off x="12763500" y="667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107194</xdr:rowOff>
    </xdr:from>
    <xdr:ext cx="469744" cy="259045"/>
    <xdr:sp macro="" textlink="">
      <xdr:nvSpPr>
        <xdr:cNvPr id="540" name="テキスト ボックス 539"/>
        <xdr:cNvSpPr txBox="1"/>
      </xdr:nvSpPr>
      <xdr:spPr>
        <a:xfrm>
          <a:off x="12579428" y="645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6" name="楕円 545"/>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148806</xdr:rowOff>
    </xdr:from>
    <xdr:ext cx="249299" cy="259045"/>
    <xdr:sp macro="" textlink="">
      <xdr:nvSpPr>
        <xdr:cNvPr id="547" name="災害復旧事業費該当値テキスト"/>
        <xdr:cNvSpPr txBox="1"/>
      </xdr:nvSpPr>
      <xdr:spPr>
        <a:xfrm>
          <a:off x="16370300" y="66639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8" name="楕円 547"/>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9" name="テキスト ボックス 548"/>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0" name="楕円 549"/>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1" name="テキスト ボックス 550"/>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31570</xdr:rowOff>
    </xdr:from>
    <xdr:to>
      <xdr:col>72</xdr:col>
      <xdr:colOff>38100</xdr:colOff>
      <xdr:row>39</xdr:row>
      <xdr:rowOff>133170</xdr:rowOff>
    </xdr:to>
    <xdr:sp macro="" textlink="">
      <xdr:nvSpPr>
        <xdr:cNvPr id="552" name="楕円 551"/>
        <xdr:cNvSpPr/>
      </xdr:nvSpPr>
      <xdr:spPr>
        <a:xfrm>
          <a:off x="13652500" y="671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124297</xdr:rowOff>
    </xdr:from>
    <xdr:ext cx="469744" cy="259045"/>
    <xdr:sp macro="" textlink="">
      <xdr:nvSpPr>
        <xdr:cNvPr id="553" name="テキスト ボックス 552"/>
        <xdr:cNvSpPr txBox="1"/>
      </xdr:nvSpPr>
      <xdr:spPr>
        <a:xfrm>
          <a:off x="13468428" y="681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44519</xdr:rowOff>
    </xdr:from>
    <xdr:to>
      <xdr:col>67</xdr:col>
      <xdr:colOff>101600</xdr:colOff>
      <xdr:row>39</xdr:row>
      <xdr:rowOff>146119</xdr:rowOff>
    </xdr:to>
    <xdr:sp macro="" textlink="">
      <xdr:nvSpPr>
        <xdr:cNvPr id="554" name="楕円 553"/>
        <xdr:cNvSpPr/>
      </xdr:nvSpPr>
      <xdr:spPr>
        <a:xfrm>
          <a:off x="12763500" y="673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137246</xdr:rowOff>
    </xdr:from>
    <xdr:ext cx="378565" cy="259045"/>
    <xdr:sp macro="" textlink="">
      <xdr:nvSpPr>
        <xdr:cNvPr id="555" name="テキスト ボックス 554"/>
        <xdr:cNvSpPr txBox="1"/>
      </xdr:nvSpPr>
      <xdr:spPr>
        <a:xfrm>
          <a:off x="12625017" y="68237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2" name="テキスト ボックス 62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4" name="テキスト ボックス 623"/>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6788</xdr:rowOff>
    </xdr:from>
    <xdr:to>
      <xdr:col>85</xdr:col>
      <xdr:colOff>126364</xdr:colOff>
      <xdr:row>77</xdr:row>
      <xdr:rowOff>148006</xdr:rowOff>
    </xdr:to>
    <xdr:cxnSp macro="">
      <xdr:nvCxnSpPr>
        <xdr:cNvPr id="628" name="直線コネクタ 627"/>
        <xdr:cNvCxnSpPr/>
      </xdr:nvCxnSpPr>
      <xdr:spPr>
        <a:xfrm flipV="1">
          <a:off x="16317595" y="12008288"/>
          <a:ext cx="1269" cy="1341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151833</xdr:rowOff>
    </xdr:from>
    <xdr:ext cx="534377" cy="259045"/>
    <xdr:sp macro="" textlink="">
      <xdr:nvSpPr>
        <xdr:cNvPr id="629" name="公債費最小値テキスト"/>
        <xdr:cNvSpPr txBox="1"/>
      </xdr:nvSpPr>
      <xdr:spPr>
        <a:xfrm>
          <a:off x="16370300" y="133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148006</xdr:rowOff>
    </xdr:from>
    <xdr:to>
      <xdr:col>86</xdr:col>
      <xdr:colOff>25400</xdr:colOff>
      <xdr:row>77</xdr:row>
      <xdr:rowOff>148006</xdr:rowOff>
    </xdr:to>
    <xdr:cxnSp macro="">
      <xdr:nvCxnSpPr>
        <xdr:cNvPr id="630" name="直線コネクタ 629"/>
        <xdr:cNvCxnSpPr/>
      </xdr:nvCxnSpPr>
      <xdr:spPr>
        <a:xfrm>
          <a:off x="16230600" y="1334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124915</xdr:rowOff>
    </xdr:from>
    <xdr:ext cx="534377" cy="259045"/>
    <xdr:sp macro="" textlink="">
      <xdr:nvSpPr>
        <xdr:cNvPr id="631" name="公債費最大値テキスト"/>
        <xdr:cNvSpPr txBox="1"/>
      </xdr:nvSpPr>
      <xdr:spPr>
        <a:xfrm>
          <a:off x="16370300" y="1178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6788</xdr:rowOff>
    </xdr:from>
    <xdr:to>
      <xdr:col>86</xdr:col>
      <xdr:colOff>25400</xdr:colOff>
      <xdr:row>70</xdr:row>
      <xdr:rowOff>6788</xdr:rowOff>
    </xdr:to>
    <xdr:cxnSp macro="">
      <xdr:nvCxnSpPr>
        <xdr:cNvPr id="632" name="直線コネクタ 631"/>
        <xdr:cNvCxnSpPr/>
      </xdr:nvCxnSpPr>
      <xdr:spPr>
        <a:xfrm>
          <a:off x="16230600" y="1200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94990</xdr:rowOff>
    </xdr:from>
    <xdr:to>
      <xdr:col>85</xdr:col>
      <xdr:colOff>127000</xdr:colOff>
      <xdr:row>76</xdr:row>
      <xdr:rowOff>111925</xdr:rowOff>
    </xdr:to>
    <xdr:cxnSp macro="">
      <xdr:nvCxnSpPr>
        <xdr:cNvPr id="633" name="直線コネクタ 632"/>
        <xdr:cNvCxnSpPr/>
      </xdr:nvCxnSpPr>
      <xdr:spPr>
        <a:xfrm flipV="1">
          <a:off x="15481300" y="13125190"/>
          <a:ext cx="838200" cy="16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36701</xdr:rowOff>
    </xdr:from>
    <xdr:ext cx="534377" cy="259045"/>
    <xdr:sp macro="" textlink="">
      <xdr:nvSpPr>
        <xdr:cNvPr id="634" name="公債費平均値テキスト"/>
        <xdr:cNvSpPr txBox="1"/>
      </xdr:nvSpPr>
      <xdr:spPr>
        <a:xfrm>
          <a:off x="16370300" y="12724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13824</xdr:rowOff>
    </xdr:from>
    <xdr:to>
      <xdr:col>85</xdr:col>
      <xdr:colOff>177800</xdr:colOff>
      <xdr:row>75</xdr:row>
      <xdr:rowOff>115424</xdr:rowOff>
    </xdr:to>
    <xdr:sp macro="" textlink="">
      <xdr:nvSpPr>
        <xdr:cNvPr id="635" name="フローチャート: 判断 634"/>
        <xdr:cNvSpPr/>
      </xdr:nvSpPr>
      <xdr:spPr>
        <a:xfrm>
          <a:off x="16268700" y="1287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111925</xdr:rowOff>
    </xdr:from>
    <xdr:to>
      <xdr:col>81</xdr:col>
      <xdr:colOff>50800</xdr:colOff>
      <xdr:row>76</xdr:row>
      <xdr:rowOff>143739</xdr:rowOff>
    </xdr:to>
    <xdr:cxnSp macro="">
      <xdr:nvCxnSpPr>
        <xdr:cNvPr id="636" name="直線コネクタ 635"/>
        <xdr:cNvCxnSpPr/>
      </xdr:nvCxnSpPr>
      <xdr:spPr>
        <a:xfrm flipV="1">
          <a:off x="14592300" y="13142125"/>
          <a:ext cx="889000" cy="3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1156</xdr:rowOff>
    </xdr:from>
    <xdr:to>
      <xdr:col>81</xdr:col>
      <xdr:colOff>101600</xdr:colOff>
      <xdr:row>75</xdr:row>
      <xdr:rowOff>102756</xdr:rowOff>
    </xdr:to>
    <xdr:sp macro="" textlink="">
      <xdr:nvSpPr>
        <xdr:cNvPr id="637" name="フローチャート: 判断 636"/>
        <xdr:cNvSpPr/>
      </xdr:nvSpPr>
      <xdr:spPr>
        <a:xfrm>
          <a:off x="154305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119283</xdr:rowOff>
    </xdr:from>
    <xdr:ext cx="534377" cy="259045"/>
    <xdr:sp macro="" textlink="">
      <xdr:nvSpPr>
        <xdr:cNvPr id="638" name="テキスト ボックス 637"/>
        <xdr:cNvSpPr txBox="1"/>
      </xdr:nvSpPr>
      <xdr:spPr>
        <a:xfrm>
          <a:off x="15214111" y="1263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143739</xdr:rowOff>
    </xdr:from>
    <xdr:to>
      <xdr:col>76</xdr:col>
      <xdr:colOff>114300</xdr:colOff>
      <xdr:row>77</xdr:row>
      <xdr:rowOff>82</xdr:rowOff>
    </xdr:to>
    <xdr:cxnSp macro="">
      <xdr:nvCxnSpPr>
        <xdr:cNvPr id="639" name="直線コネクタ 638"/>
        <xdr:cNvCxnSpPr/>
      </xdr:nvCxnSpPr>
      <xdr:spPr>
        <a:xfrm flipV="1">
          <a:off x="13703300" y="13173939"/>
          <a:ext cx="889000" cy="27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30969</xdr:rowOff>
    </xdr:from>
    <xdr:to>
      <xdr:col>76</xdr:col>
      <xdr:colOff>165100</xdr:colOff>
      <xdr:row>75</xdr:row>
      <xdr:rowOff>132569</xdr:rowOff>
    </xdr:to>
    <xdr:sp macro="" textlink="">
      <xdr:nvSpPr>
        <xdr:cNvPr id="640" name="フローチャート: 判断 639"/>
        <xdr:cNvSpPr/>
      </xdr:nvSpPr>
      <xdr:spPr>
        <a:xfrm>
          <a:off x="14541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149096</xdr:rowOff>
    </xdr:from>
    <xdr:ext cx="534377" cy="259045"/>
    <xdr:sp macro="" textlink="">
      <xdr:nvSpPr>
        <xdr:cNvPr id="641" name="テキスト ボックス 640"/>
        <xdr:cNvSpPr txBox="1"/>
      </xdr:nvSpPr>
      <xdr:spPr>
        <a:xfrm>
          <a:off x="14325111" y="1266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152330</xdr:rowOff>
    </xdr:from>
    <xdr:to>
      <xdr:col>71</xdr:col>
      <xdr:colOff>177800</xdr:colOff>
      <xdr:row>77</xdr:row>
      <xdr:rowOff>82</xdr:rowOff>
    </xdr:to>
    <xdr:cxnSp macro="">
      <xdr:nvCxnSpPr>
        <xdr:cNvPr id="642" name="直線コネクタ 641"/>
        <xdr:cNvCxnSpPr/>
      </xdr:nvCxnSpPr>
      <xdr:spPr>
        <a:xfrm>
          <a:off x="12814300" y="13182530"/>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84709</xdr:rowOff>
    </xdr:from>
    <xdr:to>
      <xdr:col>72</xdr:col>
      <xdr:colOff>38100</xdr:colOff>
      <xdr:row>76</xdr:row>
      <xdr:rowOff>14858</xdr:rowOff>
    </xdr:to>
    <xdr:sp macro="" textlink="">
      <xdr:nvSpPr>
        <xdr:cNvPr id="643" name="フローチャート: 判断 642"/>
        <xdr:cNvSpPr/>
      </xdr:nvSpPr>
      <xdr:spPr>
        <a:xfrm>
          <a:off x="13652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31386</xdr:rowOff>
    </xdr:from>
    <xdr:ext cx="534377" cy="259045"/>
    <xdr:sp macro="" textlink="">
      <xdr:nvSpPr>
        <xdr:cNvPr id="644" name="テキスト ボックス 643"/>
        <xdr:cNvSpPr txBox="1"/>
      </xdr:nvSpPr>
      <xdr:spPr>
        <a:xfrm>
          <a:off x="13436111" y="1271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13348</xdr:rowOff>
    </xdr:from>
    <xdr:to>
      <xdr:col>67</xdr:col>
      <xdr:colOff>101600</xdr:colOff>
      <xdr:row>75</xdr:row>
      <xdr:rowOff>114948</xdr:rowOff>
    </xdr:to>
    <xdr:sp macro="" textlink="">
      <xdr:nvSpPr>
        <xdr:cNvPr id="645" name="フローチャート: 判断 644"/>
        <xdr:cNvSpPr/>
      </xdr:nvSpPr>
      <xdr:spPr>
        <a:xfrm>
          <a:off x="12763500" y="1287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131475</xdr:rowOff>
    </xdr:from>
    <xdr:ext cx="534377" cy="259045"/>
    <xdr:sp macro="" textlink="">
      <xdr:nvSpPr>
        <xdr:cNvPr id="646" name="テキスト ボックス 645"/>
        <xdr:cNvSpPr txBox="1"/>
      </xdr:nvSpPr>
      <xdr:spPr>
        <a:xfrm>
          <a:off x="12547111" y="1264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44190</xdr:rowOff>
    </xdr:from>
    <xdr:to>
      <xdr:col>85</xdr:col>
      <xdr:colOff>177800</xdr:colOff>
      <xdr:row>76</xdr:row>
      <xdr:rowOff>145790</xdr:rowOff>
    </xdr:to>
    <xdr:sp macro="" textlink="">
      <xdr:nvSpPr>
        <xdr:cNvPr id="652" name="楕円 651"/>
        <xdr:cNvSpPr/>
      </xdr:nvSpPr>
      <xdr:spPr>
        <a:xfrm>
          <a:off x="16268700" y="1307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22617</xdr:rowOff>
    </xdr:from>
    <xdr:ext cx="534377" cy="259045"/>
    <xdr:sp macro="" textlink="">
      <xdr:nvSpPr>
        <xdr:cNvPr id="653" name="公債費該当値テキスト"/>
        <xdr:cNvSpPr txBox="1"/>
      </xdr:nvSpPr>
      <xdr:spPr>
        <a:xfrm>
          <a:off x="16370300" y="1305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61125</xdr:rowOff>
    </xdr:from>
    <xdr:to>
      <xdr:col>81</xdr:col>
      <xdr:colOff>101600</xdr:colOff>
      <xdr:row>76</xdr:row>
      <xdr:rowOff>162725</xdr:rowOff>
    </xdr:to>
    <xdr:sp macro="" textlink="">
      <xdr:nvSpPr>
        <xdr:cNvPr id="654" name="楕円 653"/>
        <xdr:cNvSpPr/>
      </xdr:nvSpPr>
      <xdr:spPr>
        <a:xfrm>
          <a:off x="15430500" y="1309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153852</xdr:rowOff>
    </xdr:from>
    <xdr:ext cx="534377" cy="259045"/>
    <xdr:sp macro="" textlink="">
      <xdr:nvSpPr>
        <xdr:cNvPr id="655" name="テキスト ボックス 654"/>
        <xdr:cNvSpPr txBox="1"/>
      </xdr:nvSpPr>
      <xdr:spPr>
        <a:xfrm>
          <a:off x="15214111" y="1318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92939</xdr:rowOff>
    </xdr:from>
    <xdr:to>
      <xdr:col>76</xdr:col>
      <xdr:colOff>165100</xdr:colOff>
      <xdr:row>77</xdr:row>
      <xdr:rowOff>23089</xdr:rowOff>
    </xdr:to>
    <xdr:sp macro="" textlink="">
      <xdr:nvSpPr>
        <xdr:cNvPr id="656" name="楕円 655"/>
        <xdr:cNvSpPr/>
      </xdr:nvSpPr>
      <xdr:spPr>
        <a:xfrm>
          <a:off x="14541500" y="1312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14216</xdr:rowOff>
    </xdr:from>
    <xdr:ext cx="534377" cy="259045"/>
    <xdr:sp macro="" textlink="">
      <xdr:nvSpPr>
        <xdr:cNvPr id="657" name="テキスト ボックス 656"/>
        <xdr:cNvSpPr txBox="1"/>
      </xdr:nvSpPr>
      <xdr:spPr>
        <a:xfrm>
          <a:off x="14325111" y="1321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120732</xdr:rowOff>
    </xdr:from>
    <xdr:to>
      <xdr:col>72</xdr:col>
      <xdr:colOff>38100</xdr:colOff>
      <xdr:row>77</xdr:row>
      <xdr:rowOff>50882</xdr:rowOff>
    </xdr:to>
    <xdr:sp macro="" textlink="">
      <xdr:nvSpPr>
        <xdr:cNvPr id="658" name="楕円 657"/>
        <xdr:cNvSpPr/>
      </xdr:nvSpPr>
      <xdr:spPr>
        <a:xfrm>
          <a:off x="13652500" y="1315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42009</xdr:rowOff>
    </xdr:from>
    <xdr:ext cx="534377" cy="259045"/>
    <xdr:sp macro="" textlink="">
      <xdr:nvSpPr>
        <xdr:cNvPr id="659" name="テキスト ボックス 658"/>
        <xdr:cNvSpPr txBox="1"/>
      </xdr:nvSpPr>
      <xdr:spPr>
        <a:xfrm>
          <a:off x="13436111" y="1324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101530</xdr:rowOff>
    </xdr:from>
    <xdr:to>
      <xdr:col>67</xdr:col>
      <xdr:colOff>101600</xdr:colOff>
      <xdr:row>77</xdr:row>
      <xdr:rowOff>31680</xdr:rowOff>
    </xdr:to>
    <xdr:sp macro="" textlink="">
      <xdr:nvSpPr>
        <xdr:cNvPr id="660" name="楕円 659"/>
        <xdr:cNvSpPr/>
      </xdr:nvSpPr>
      <xdr:spPr>
        <a:xfrm>
          <a:off x="12763500" y="1313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22807</xdr:rowOff>
    </xdr:from>
    <xdr:ext cx="534377" cy="259045"/>
    <xdr:sp macro="" textlink="">
      <xdr:nvSpPr>
        <xdr:cNvPr id="661" name="テキスト ボックス 660"/>
        <xdr:cNvSpPr txBox="1"/>
      </xdr:nvSpPr>
      <xdr:spPr>
        <a:xfrm>
          <a:off x="12547111" y="1322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5" name="テキスト ボックス 674"/>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7" name="テキスト ボックス 67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157158</xdr:rowOff>
    </xdr:from>
    <xdr:to>
      <xdr:col>85</xdr:col>
      <xdr:colOff>126364</xdr:colOff>
      <xdr:row>99</xdr:row>
      <xdr:rowOff>39326</xdr:rowOff>
    </xdr:to>
    <xdr:cxnSp macro="">
      <xdr:nvCxnSpPr>
        <xdr:cNvPr id="685" name="直線コネクタ 684"/>
        <xdr:cNvCxnSpPr/>
      </xdr:nvCxnSpPr>
      <xdr:spPr>
        <a:xfrm flipV="1">
          <a:off x="16317595" y="15416208"/>
          <a:ext cx="1269" cy="1596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43153</xdr:rowOff>
    </xdr:from>
    <xdr:ext cx="469744" cy="259045"/>
    <xdr:sp macro="" textlink="">
      <xdr:nvSpPr>
        <xdr:cNvPr id="686" name="積立金最小値テキスト"/>
        <xdr:cNvSpPr txBox="1"/>
      </xdr:nvSpPr>
      <xdr:spPr>
        <a:xfrm>
          <a:off x="16370300" y="1701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39326</xdr:rowOff>
    </xdr:from>
    <xdr:to>
      <xdr:col>86</xdr:col>
      <xdr:colOff>25400</xdr:colOff>
      <xdr:row>99</xdr:row>
      <xdr:rowOff>39326</xdr:rowOff>
    </xdr:to>
    <xdr:cxnSp macro="">
      <xdr:nvCxnSpPr>
        <xdr:cNvPr id="687" name="直線コネクタ 686"/>
        <xdr:cNvCxnSpPr/>
      </xdr:nvCxnSpPr>
      <xdr:spPr>
        <a:xfrm>
          <a:off x="16230600" y="1701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103835</xdr:rowOff>
    </xdr:from>
    <xdr:ext cx="599010" cy="259045"/>
    <xdr:sp macro="" textlink="">
      <xdr:nvSpPr>
        <xdr:cNvPr id="688" name="積立金最大値テキスト"/>
        <xdr:cNvSpPr txBox="1"/>
      </xdr:nvSpPr>
      <xdr:spPr>
        <a:xfrm>
          <a:off x="16370300" y="1519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157158</xdr:rowOff>
    </xdr:from>
    <xdr:to>
      <xdr:col>86</xdr:col>
      <xdr:colOff>25400</xdr:colOff>
      <xdr:row>89</xdr:row>
      <xdr:rowOff>157158</xdr:rowOff>
    </xdr:to>
    <xdr:cxnSp macro="">
      <xdr:nvCxnSpPr>
        <xdr:cNvPr id="689" name="直線コネクタ 688"/>
        <xdr:cNvCxnSpPr/>
      </xdr:nvCxnSpPr>
      <xdr:spPr>
        <a:xfrm>
          <a:off x="16230600" y="154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143872</xdr:rowOff>
    </xdr:from>
    <xdr:to>
      <xdr:col>85</xdr:col>
      <xdr:colOff>127000</xdr:colOff>
      <xdr:row>98</xdr:row>
      <xdr:rowOff>155846</xdr:rowOff>
    </xdr:to>
    <xdr:cxnSp macro="">
      <xdr:nvCxnSpPr>
        <xdr:cNvPr id="690" name="直線コネクタ 689"/>
        <xdr:cNvCxnSpPr/>
      </xdr:nvCxnSpPr>
      <xdr:spPr>
        <a:xfrm flipV="1">
          <a:off x="15481300" y="16945972"/>
          <a:ext cx="83820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69657</xdr:rowOff>
    </xdr:from>
    <xdr:ext cx="534377" cy="259045"/>
    <xdr:sp macro="" textlink="">
      <xdr:nvSpPr>
        <xdr:cNvPr id="691" name="積立金平均値テキスト"/>
        <xdr:cNvSpPr txBox="1"/>
      </xdr:nvSpPr>
      <xdr:spPr>
        <a:xfrm>
          <a:off x="16370300" y="167003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46780</xdr:rowOff>
    </xdr:from>
    <xdr:to>
      <xdr:col>85</xdr:col>
      <xdr:colOff>177800</xdr:colOff>
      <xdr:row>98</xdr:row>
      <xdr:rowOff>148380</xdr:rowOff>
    </xdr:to>
    <xdr:sp macro="" textlink="">
      <xdr:nvSpPr>
        <xdr:cNvPr id="692" name="フローチャート: 判断 691"/>
        <xdr:cNvSpPr/>
      </xdr:nvSpPr>
      <xdr:spPr>
        <a:xfrm>
          <a:off x="16268700" y="1684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39779</xdr:rowOff>
    </xdr:from>
    <xdr:to>
      <xdr:col>81</xdr:col>
      <xdr:colOff>50800</xdr:colOff>
      <xdr:row>98</xdr:row>
      <xdr:rowOff>155846</xdr:rowOff>
    </xdr:to>
    <xdr:cxnSp macro="">
      <xdr:nvCxnSpPr>
        <xdr:cNvPr id="693" name="直線コネクタ 692"/>
        <xdr:cNvCxnSpPr/>
      </xdr:nvCxnSpPr>
      <xdr:spPr>
        <a:xfrm>
          <a:off x="14592300" y="16841879"/>
          <a:ext cx="889000" cy="116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53197</xdr:rowOff>
    </xdr:from>
    <xdr:to>
      <xdr:col>81</xdr:col>
      <xdr:colOff>101600</xdr:colOff>
      <xdr:row>98</xdr:row>
      <xdr:rowOff>154797</xdr:rowOff>
    </xdr:to>
    <xdr:sp macro="" textlink="">
      <xdr:nvSpPr>
        <xdr:cNvPr id="694" name="フローチャート: 判断 693"/>
        <xdr:cNvSpPr/>
      </xdr:nvSpPr>
      <xdr:spPr>
        <a:xfrm>
          <a:off x="15430500" y="1685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171324</xdr:rowOff>
    </xdr:from>
    <xdr:ext cx="534377" cy="259045"/>
    <xdr:sp macro="" textlink="">
      <xdr:nvSpPr>
        <xdr:cNvPr id="695" name="テキスト ボックス 694"/>
        <xdr:cNvSpPr txBox="1"/>
      </xdr:nvSpPr>
      <xdr:spPr>
        <a:xfrm>
          <a:off x="15214111" y="1663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39779</xdr:rowOff>
    </xdr:from>
    <xdr:to>
      <xdr:col>76</xdr:col>
      <xdr:colOff>114300</xdr:colOff>
      <xdr:row>98</xdr:row>
      <xdr:rowOff>133741</xdr:rowOff>
    </xdr:to>
    <xdr:cxnSp macro="">
      <xdr:nvCxnSpPr>
        <xdr:cNvPr id="696" name="直線コネクタ 695"/>
        <xdr:cNvCxnSpPr/>
      </xdr:nvCxnSpPr>
      <xdr:spPr>
        <a:xfrm flipV="1">
          <a:off x="13703300" y="16841879"/>
          <a:ext cx="889000" cy="9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52735</xdr:rowOff>
    </xdr:from>
    <xdr:to>
      <xdr:col>76</xdr:col>
      <xdr:colOff>165100</xdr:colOff>
      <xdr:row>98</xdr:row>
      <xdr:rowOff>154335</xdr:rowOff>
    </xdr:to>
    <xdr:sp macro="" textlink="">
      <xdr:nvSpPr>
        <xdr:cNvPr id="697" name="フローチャート: 判断 696"/>
        <xdr:cNvSpPr/>
      </xdr:nvSpPr>
      <xdr:spPr>
        <a:xfrm>
          <a:off x="14541500" y="1685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145462</xdr:rowOff>
    </xdr:from>
    <xdr:ext cx="534377" cy="259045"/>
    <xdr:sp macro="" textlink="">
      <xdr:nvSpPr>
        <xdr:cNvPr id="698" name="テキスト ボックス 697"/>
        <xdr:cNvSpPr txBox="1"/>
      </xdr:nvSpPr>
      <xdr:spPr>
        <a:xfrm>
          <a:off x="14325111" y="1694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133741</xdr:rowOff>
    </xdr:from>
    <xdr:to>
      <xdr:col>71</xdr:col>
      <xdr:colOff>177800</xdr:colOff>
      <xdr:row>99</xdr:row>
      <xdr:rowOff>11573</xdr:rowOff>
    </xdr:to>
    <xdr:cxnSp macro="">
      <xdr:nvCxnSpPr>
        <xdr:cNvPr id="699" name="直線コネクタ 698"/>
        <xdr:cNvCxnSpPr/>
      </xdr:nvCxnSpPr>
      <xdr:spPr>
        <a:xfrm flipV="1">
          <a:off x="12814300" y="16935841"/>
          <a:ext cx="889000" cy="4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101149</xdr:rowOff>
    </xdr:from>
    <xdr:to>
      <xdr:col>72</xdr:col>
      <xdr:colOff>38100</xdr:colOff>
      <xdr:row>99</xdr:row>
      <xdr:rowOff>31299</xdr:rowOff>
    </xdr:to>
    <xdr:sp macro="" textlink="">
      <xdr:nvSpPr>
        <xdr:cNvPr id="700" name="フローチャート: 判断 699"/>
        <xdr:cNvSpPr/>
      </xdr:nvSpPr>
      <xdr:spPr>
        <a:xfrm>
          <a:off x="13652500" y="1690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22426</xdr:rowOff>
    </xdr:from>
    <xdr:ext cx="534377" cy="259045"/>
    <xdr:sp macro="" textlink="">
      <xdr:nvSpPr>
        <xdr:cNvPr id="701" name="テキスト ボックス 700"/>
        <xdr:cNvSpPr txBox="1"/>
      </xdr:nvSpPr>
      <xdr:spPr>
        <a:xfrm>
          <a:off x="13436111" y="1699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110068</xdr:rowOff>
    </xdr:from>
    <xdr:to>
      <xdr:col>67</xdr:col>
      <xdr:colOff>101600</xdr:colOff>
      <xdr:row>99</xdr:row>
      <xdr:rowOff>40218</xdr:rowOff>
    </xdr:to>
    <xdr:sp macro="" textlink="">
      <xdr:nvSpPr>
        <xdr:cNvPr id="702" name="フローチャート: 判断 701"/>
        <xdr:cNvSpPr/>
      </xdr:nvSpPr>
      <xdr:spPr>
        <a:xfrm>
          <a:off x="12763500" y="1691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56745</xdr:rowOff>
    </xdr:from>
    <xdr:ext cx="534377" cy="259045"/>
    <xdr:sp macro="" textlink="">
      <xdr:nvSpPr>
        <xdr:cNvPr id="703" name="テキスト ボックス 702"/>
        <xdr:cNvSpPr txBox="1"/>
      </xdr:nvSpPr>
      <xdr:spPr>
        <a:xfrm>
          <a:off x="12547111" y="1668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93072</xdr:rowOff>
    </xdr:from>
    <xdr:to>
      <xdr:col>85</xdr:col>
      <xdr:colOff>177800</xdr:colOff>
      <xdr:row>99</xdr:row>
      <xdr:rowOff>23222</xdr:rowOff>
    </xdr:to>
    <xdr:sp macro="" textlink="">
      <xdr:nvSpPr>
        <xdr:cNvPr id="709" name="楕円 708"/>
        <xdr:cNvSpPr/>
      </xdr:nvSpPr>
      <xdr:spPr>
        <a:xfrm>
          <a:off x="16268700" y="1689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25208</xdr:rowOff>
    </xdr:from>
    <xdr:ext cx="534377" cy="259045"/>
    <xdr:sp macro="" textlink="">
      <xdr:nvSpPr>
        <xdr:cNvPr id="710" name="積立金該当値テキスト"/>
        <xdr:cNvSpPr txBox="1"/>
      </xdr:nvSpPr>
      <xdr:spPr>
        <a:xfrm>
          <a:off x="16370300" y="1682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105046</xdr:rowOff>
    </xdr:from>
    <xdr:to>
      <xdr:col>81</xdr:col>
      <xdr:colOff>101600</xdr:colOff>
      <xdr:row>99</xdr:row>
      <xdr:rowOff>35196</xdr:rowOff>
    </xdr:to>
    <xdr:sp macro="" textlink="">
      <xdr:nvSpPr>
        <xdr:cNvPr id="711" name="楕円 710"/>
        <xdr:cNvSpPr/>
      </xdr:nvSpPr>
      <xdr:spPr>
        <a:xfrm>
          <a:off x="15430500" y="1690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26323</xdr:rowOff>
    </xdr:from>
    <xdr:ext cx="534377" cy="259045"/>
    <xdr:sp macro="" textlink="">
      <xdr:nvSpPr>
        <xdr:cNvPr id="712" name="テキスト ボックス 711"/>
        <xdr:cNvSpPr txBox="1"/>
      </xdr:nvSpPr>
      <xdr:spPr>
        <a:xfrm>
          <a:off x="15214111" y="16999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160429</xdr:rowOff>
    </xdr:from>
    <xdr:to>
      <xdr:col>76</xdr:col>
      <xdr:colOff>165100</xdr:colOff>
      <xdr:row>98</xdr:row>
      <xdr:rowOff>90579</xdr:rowOff>
    </xdr:to>
    <xdr:sp macro="" textlink="">
      <xdr:nvSpPr>
        <xdr:cNvPr id="713" name="楕円 712"/>
        <xdr:cNvSpPr/>
      </xdr:nvSpPr>
      <xdr:spPr>
        <a:xfrm>
          <a:off x="14541500" y="1679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107106</xdr:rowOff>
    </xdr:from>
    <xdr:ext cx="534377" cy="259045"/>
    <xdr:sp macro="" textlink="">
      <xdr:nvSpPr>
        <xdr:cNvPr id="714" name="テキスト ボックス 713"/>
        <xdr:cNvSpPr txBox="1"/>
      </xdr:nvSpPr>
      <xdr:spPr>
        <a:xfrm>
          <a:off x="14325111" y="1656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82941</xdr:rowOff>
    </xdr:from>
    <xdr:to>
      <xdr:col>72</xdr:col>
      <xdr:colOff>38100</xdr:colOff>
      <xdr:row>99</xdr:row>
      <xdr:rowOff>13091</xdr:rowOff>
    </xdr:to>
    <xdr:sp macro="" textlink="">
      <xdr:nvSpPr>
        <xdr:cNvPr id="715" name="楕円 714"/>
        <xdr:cNvSpPr/>
      </xdr:nvSpPr>
      <xdr:spPr>
        <a:xfrm>
          <a:off x="13652500" y="16885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29618</xdr:rowOff>
    </xdr:from>
    <xdr:ext cx="534377" cy="259045"/>
    <xdr:sp macro="" textlink="">
      <xdr:nvSpPr>
        <xdr:cNvPr id="716" name="テキスト ボックス 715"/>
        <xdr:cNvSpPr txBox="1"/>
      </xdr:nvSpPr>
      <xdr:spPr>
        <a:xfrm>
          <a:off x="13436111" y="1666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132223</xdr:rowOff>
    </xdr:from>
    <xdr:to>
      <xdr:col>67</xdr:col>
      <xdr:colOff>101600</xdr:colOff>
      <xdr:row>99</xdr:row>
      <xdr:rowOff>62373</xdr:rowOff>
    </xdr:to>
    <xdr:sp macro="" textlink="">
      <xdr:nvSpPr>
        <xdr:cNvPr id="717" name="楕円 716"/>
        <xdr:cNvSpPr/>
      </xdr:nvSpPr>
      <xdr:spPr>
        <a:xfrm>
          <a:off x="12763500" y="1693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53500</xdr:rowOff>
    </xdr:from>
    <xdr:ext cx="469744" cy="259045"/>
    <xdr:sp macro="" textlink="">
      <xdr:nvSpPr>
        <xdr:cNvPr id="718" name="テキスト ボックス 717"/>
        <xdr:cNvSpPr txBox="1"/>
      </xdr:nvSpPr>
      <xdr:spPr>
        <a:xfrm>
          <a:off x="12579428" y="17027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2" name="テキスト ボックス 73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4" name="テキスト ボックス 733"/>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6" name="テキスト ボックス 735"/>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8" name="テキスト ボックス 737"/>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42" name="直線コネクタ 741"/>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3"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45" name="投資及び出資金最大値テキスト"/>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46" name="直線コネクタ 745"/>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69405</xdr:rowOff>
    </xdr:from>
    <xdr:to>
      <xdr:col>116</xdr:col>
      <xdr:colOff>63500</xdr:colOff>
      <xdr:row>33</xdr:row>
      <xdr:rowOff>8065</xdr:rowOff>
    </xdr:to>
    <xdr:cxnSp macro="">
      <xdr:nvCxnSpPr>
        <xdr:cNvPr id="747" name="直線コネクタ 746"/>
        <xdr:cNvCxnSpPr/>
      </xdr:nvCxnSpPr>
      <xdr:spPr>
        <a:xfrm>
          <a:off x="21323300" y="5555805"/>
          <a:ext cx="838200" cy="110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134574</xdr:rowOff>
    </xdr:from>
    <xdr:ext cx="469744" cy="259045"/>
    <xdr:sp macro="" textlink="">
      <xdr:nvSpPr>
        <xdr:cNvPr id="748" name="投資及び出資金平均値テキスト"/>
        <xdr:cNvSpPr txBox="1"/>
      </xdr:nvSpPr>
      <xdr:spPr>
        <a:xfrm>
          <a:off x="22212300" y="63067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156147</xdr:rowOff>
    </xdr:from>
    <xdr:to>
      <xdr:col>116</xdr:col>
      <xdr:colOff>114300</xdr:colOff>
      <xdr:row>37</xdr:row>
      <xdr:rowOff>86297</xdr:rowOff>
    </xdr:to>
    <xdr:sp macro="" textlink="">
      <xdr:nvSpPr>
        <xdr:cNvPr id="749" name="フローチャート: 判断 748"/>
        <xdr:cNvSpPr/>
      </xdr:nvSpPr>
      <xdr:spPr>
        <a:xfrm>
          <a:off x="22110700" y="632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69405</xdr:rowOff>
    </xdr:from>
    <xdr:to>
      <xdr:col>111</xdr:col>
      <xdr:colOff>177800</xdr:colOff>
      <xdr:row>33</xdr:row>
      <xdr:rowOff>106553</xdr:rowOff>
    </xdr:to>
    <xdr:cxnSp macro="">
      <xdr:nvCxnSpPr>
        <xdr:cNvPr id="750" name="直線コネクタ 749"/>
        <xdr:cNvCxnSpPr/>
      </xdr:nvCxnSpPr>
      <xdr:spPr>
        <a:xfrm flipV="1">
          <a:off x="20434300" y="5555805"/>
          <a:ext cx="889000" cy="208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167767</xdr:rowOff>
    </xdr:from>
    <xdr:to>
      <xdr:col>112</xdr:col>
      <xdr:colOff>38100</xdr:colOff>
      <xdr:row>37</xdr:row>
      <xdr:rowOff>97917</xdr:rowOff>
    </xdr:to>
    <xdr:sp macro="" textlink="">
      <xdr:nvSpPr>
        <xdr:cNvPr id="751" name="フローチャート: 判断 750"/>
        <xdr:cNvSpPr/>
      </xdr:nvSpPr>
      <xdr:spPr>
        <a:xfrm>
          <a:off x="212725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89044</xdr:rowOff>
    </xdr:from>
    <xdr:ext cx="469744" cy="259045"/>
    <xdr:sp macro="" textlink="">
      <xdr:nvSpPr>
        <xdr:cNvPr id="752" name="テキスト ボックス 751"/>
        <xdr:cNvSpPr txBox="1"/>
      </xdr:nvSpPr>
      <xdr:spPr>
        <a:xfrm>
          <a:off x="21088428" y="643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159893</xdr:rowOff>
    </xdr:from>
    <xdr:to>
      <xdr:col>107</xdr:col>
      <xdr:colOff>50800</xdr:colOff>
      <xdr:row>33</xdr:row>
      <xdr:rowOff>106553</xdr:rowOff>
    </xdr:to>
    <xdr:cxnSp macro="">
      <xdr:nvCxnSpPr>
        <xdr:cNvPr id="753" name="直線コネクタ 752"/>
        <xdr:cNvCxnSpPr/>
      </xdr:nvCxnSpPr>
      <xdr:spPr>
        <a:xfrm>
          <a:off x="19545300" y="5303393"/>
          <a:ext cx="889000" cy="46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147003</xdr:rowOff>
    </xdr:from>
    <xdr:to>
      <xdr:col>107</xdr:col>
      <xdr:colOff>101600</xdr:colOff>
      <xdr:row>37</xdr:row>
      <xdr:rowOff>77153</xdr:rowOff>
    </xdr:to>
    <xdr:sp macro="" textlink="">
      <xdr:nvSpPr>
        <xdr:cNvPr id="754" name="フローチャート: 判断 753"/>
        <xdr:cNvSpPr/>
      </xdr:nvSpPr>
      <xdr:spPr>
        <a:xfrm>
          <a:off x="20383500" y="631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68280</xdr:rowOff>
    </xdr:from>
    <xdr:ext cx="469744" cy="259045"/>
    <xdr:sp macro="" textlink="">
      <xdr:nvSpPr>
        <xdr:cNvPr id="755" name="テキスト ボックス 754"/>
        <xdr:cNvSpPr txBox="1"/>
      </xdr:nvSpPr>
      <xdr:spPr>
        <a:xfrm>
          <a:off x="20199428" y="6411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159893</xdr:rowOff>
    </xdr:from>
    <xdr:to>
      <xdr:col>102</xdr:col>
      <xdr:colOff>114300</xdr:colOff>
      <xdr:row>33</xdr:row>
      <xdr:rowOff>149416</xdr:rowOff>
    </xdr:to>
    <xdr:cxnSp macro="">
      <xdr:nvCxnSpPr>
        <xdr:cNvPr id="756" name="直線コネクタ 755"/>
        <xdr:cNvCxnSpPr/>
      </xdr:nvCxnSpPr>
      <xdr:spPr>
        <a:xfrm flipV="1">
          <a:off x="18656300" y="5303393"/>
          <a:ext cx="889000" cy="503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73470</xdr:rowOff>
    </xdr:from>
    <xdr:to>
      <xdr:col>102</xdr:col>
      <xdr:colOff>165100</xdr:colOff>
      <xdr:row>37</xdr:row>
      <xdr:rowOff>3620</xdr:rowOff>
    </xdr:to>
    <xdr:sp macro="" textlink="">
      <xdr:nvSpPr>
        <xdr:cNvPr id="757" name="フローチャート: 判断 756"/>
        <xdr:cNvSpPr/>
      </xdr:nvSpPr>
      <xdr:spPr>
        <a:xfrm>
          <a:off x="19494500" y="624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166197</xdr:rowOff>
    </xdr:from>
    <xdr:ext cx="469744" cy="259045"/>
    <xdr:sp macro="" textlink="">
      <xdr:nvSpPr>
        <xdr:cNvPr id="758" name="テキスト ボックス 757"/>
        <xdr:cNvSpPr txBox="1"/>
      </xdr:nvSpPr>
      <xdr:spPr>
        <a:xfrm>
          <a:off x="19310428" y="6338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88138</xdr:rowOff>
    </xdr:from>
    <xdr:to>
      <xdr:col>98</xdr:col>
      <xdr:colOff>38100</xdr:colOff>
      <xdr:row>38</xdr:row>
      <xdr:rowOff>18288</xdr:rowOff>
    </xdr:to>
    <xdr:sp macro="" textlink="">
      <xdr:nvSpPr>
        <xdr:cNvPr id="759" name="フローチャート: 判断 758"/>
        <xdr:cNvSpPr/>
      </xdr:nvSpPr>
      <xdr:spPr>
        <a:xfrm>
          <a:off x="18605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9415</xdr:rowOff>
    </xdr:from>
    <xdr:ext cx="469744" cy="259045"/>
    <xdr:sp macro="" textlink="">
      <xdr:nvSpPr>
        <xdr:cNvPr id="760" name="テキスト ボックス 759"/>
        <xdr:cNvSpPr txBox="1"/>
      </xdr:nvSpPr>
      <xdr:spPr>
        <a:xfrm>
          <a:off x="18421428" y="6524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128715</xdr:rowOff>
    </xdr:from>
    <xdr:to>
      <xdr:col>116</xdr:col>
      <xdr:colOff>114300</xdr:colOff>
      <xdr:row>33</xdr:row>
      <xdr:rowOff>58865</xdr:rowOff>
    </xdr:to>
    <xdr:sp macro="" textlink="">
      <xdr:nvSpPr>
        <xdr:cNvPr id="766" name="楕円 765"/>
        <xdr:cNvSpPr/>
      </xdr:nvSpPr>
      <xdr:spPr>
        <a:xfrm>
          <a:off x="22110700" y="561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151592</xdr:rowOff>
    </xdr:from>
    <xdr:ext cx="469744" cy="259045"/>
    <xdr:sp macro="" textlink="">
      <xdr:nvSpPr>
        <xdr:cNvPr id="767" name="投資及び出資金該当値テキスト"/>
        <xdr:cNvSpPr txBox="1"/>
      </xdr:nvSpPr>
      <xdr:spPr>
        <a:xfrm>
          <a:off x="22212300" y="5466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18605</xdr:rowOff>
    </xdr:from>
    <xdr:to>
      <xdr:col>112</xdr:col>
      <xdr:colOff>38100</xdr:colOff>
      <xdr:row>32</xdr:row>
      <xdr:rowOff>120205</xdr:rowOff>
    </xdr:to>
    <xdr:sp macro="" textlink="">
      <xdr:nvSpPr>
        <xdr:cNvPr id="768" name="楕円 767"/>
        <xdr:cNvSpPr/>
      </xdr:nvSpPr>
      <xdr:spPr>
        <a:xfrm>
          <a:off x="21272500" y="550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30</xdr:row>
      <xdr:rowOff>136732</xdr:rowOff>
    </xdr:from>
    <xdr:ext cx="469744" cy="259045"/>
    <xdr:sp macro="" textlink="">
      <xdr:nvSpPr>
        <xdr:cNvPr id="769" name="テキスト ボックス 768"/>
        <xdr:cNvSpPr txBox="1"/>
      </xdr:nvSpPr>
      <xdr:spPr>
        <a:xfrm>
          <a:off x="21088428" y="5280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55753</xdr:rowOff>
    </xdr:from>
    <xdr:to>
      <xdr:col>107</xdr:col>
      <xdr:colOff>101600</xdr:colOff>
      <xdr:row>33</xdr:row>
      <xdr:rowOff>157353</xdr:rowOff>
    </xdr:to>
    <xdr:sp macro="" textlink="">
      <xdr:nvSpPr>
        <xdr:cNvPr id="770" name="楕円 769"/>
        <xdr:cNvSpPr/>
      </xdr:nvSpPr>
      <xdr:spPr>
        <a:xfrm>
          <a:off x="20383500" y="571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2430</xdr:rowOff>
    </xdr:from>
    <xdr:ext cx="469744" cy="259045"/>
    <xdr:sp macro="" textlink="">
      <xdr:nvSpPr>
        <xdr:cNvPr id="771" name="テキスト ボックス 770"/>
        <xdr:cNvSpPr txBox="1"/>
      </xdr:nvSpPr>
      <xdr:spPr>
        <a:xfrm>
          <a:off x="20199428" y="548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30</xdr:row>
      <xdr:rowOff>109093</xdr:rowOff>
    </xdr:from>
    <xdr:to>
      <xdr:col>102</xdr:col>
      <xdr:colOff>165100</xdr:colOff>
      <xdr:row>31</xdr:row>
      <xdr:rowOff>39243</xdr:rowOff>
    </xdr:to>
    <xdr:sp macro="" textlink="">
      <xdr:nvSpPr>
        <xdr:cNvPr id="772" name="楕円 771"/>
        <xdr:cNvSpPr/>
      </xdr:nvSpPr>
      <xdr:spPr>
        <a:xfrm>
          <a:off x="19494500" y="5252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29</xdr:row>
      <xdr:rowOff>55770</xdr:rowOff>
    </xdr:from>
    <xdr:ext cx="469744" cy="259045"/>
    <xdr:sp macro="" textlink="">
      <xdr:nvSpPr>
        <xdr:cNvPr id="773" name="テキスト ボックス 772"/>
        <xdr:cNvSpPr txBox="1"/>
      </xdr:nvSpPr>
      <xdr:spPr>
        <a:xfrm>
          <a:off x="19310428" y="5027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98616</xdr:rowOff>
    </xdr:from>
    <xdr:to>
      <xdr:col>98</xdr:col>
      <xdr:colOff>38100</xdr:colOff>
      <xdr:row>34</xdr:row>
      <xdr:rowOff>28766</xdr:rowOff>
    </xdr:to>
    <xdr:sp macro="" textlink="">
      <xdr:nvSpPr>
        <xdr:cNvPr id="774" name="楕円 773"/>
        <xdr:cNvSpPr/>
      </xdr:nvSpPr>
      <xdr:spPr>
        <a:xfrm>
          <a:off x="18605500" y="575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32</xdr:row>
      <xdr:rowOff>45293</xdr:rowOff>
    </xdr:from>
    <xdr:ext cx="469744" cy="259045"/>
    <xdr:sp macro="" textlink="">
      <xdr:nvSpPr>
        <xdr:cNvPr id="775" name="テキスト ボックス 774"/>
        <xdr:cNvSpPr txBox="1"/>
      </xdr:nvSpPr>
      <xdr:spPr>
        <a:xfrm>
          <a:off x="18421428" y="5531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6" name="直線コネクタ 785"/>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7" name="テキスト ボックス 786"/>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8" name="直線コネクタ 787"/>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9" name="テキスト ボックス 788"/>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0" name="直線コネクタ 789"/>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91" name="テキスト ボックス 790"/>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2" name="直線コネクタ 791"/>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3" name="テキスト ボックス 792"/>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4" name="直線コネクタ 793"/>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5" name="テキスト ボックス 794"/>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6" name="直線コネクタ 795"/>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7" name="テキスト ボックス 796"/>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9" name="テキスト ボックス 79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100544</xdr:rowOff>
    </xdr:from>
    <xdr:to>
      <xdr:col>116</xdr:col>
      <xdr:colOff>62864</xdr:colOff>
      <xdr:row>59</xdr:row>
      <xdr:rowOff>98878</xdr:rowOff>
    </xdr:to>
    <xdr:cxnSp macro="">
      <xdr:nvCxnSpPr>
        <xdr:cNvPr id="801" name="直線コネクタ 800"/>
        <xdr:cNvCxnSpPr/>
      </xdr:nvCxnSpPr>
      <xdr:spPr>
        <a:xfrm flipV="1">
          <a:off x="22159595" y="8673044"/>
          <a:ext cx="1269" cy="154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2"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3" name="直線コネクタ 802"/>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47221</xdr:rowOff>
    </xdr:from>
    <xdr:ext cx="534377" cy="259045"/>
    <xdr:sp macro="" textlink="">
      <xdr:nvSpPr>
        <xdr:cNvPr id="804" name="貸付金最大値テキスト"/>
        <xdr:cNvSpPr txBox="1"/>
      </xdr:nvSpPr>
      <xdr:spPr>
        <a:xfrm>
          <a:off x="22212300" y="844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100544</xdr:rowOff>
    </xdr:from>
    <xdr:to>
      <xdr:col>116</xdr:col>
      <xdr:colOff>152400</xdr:colOff>
      <xdr:row>50</xdr:row>
      <xdr:rowOff>100544</xdr:rowOff>
    </xdr:to>
    <xdr:cxnSp macro="">
      <xdr:nvCxnSpPr>
        <xdr:cNvPr id="805" name="直線コネクタ 804"/>
        <xdr:cNvCxnSpPr/>
      </xdr:nvCxnSpPr>
      <xdr:spPr>
        <a:xfrm>
          <a:off x="22072600" y="867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43557</xdr:rowOff>
    </xdr:from>
    <xdr:to>
      <xdr:col>116</xdr:col>
      <xdr:colOff>63500</xdr:colOff>
      <xdr:row>58</xdr:row>
      <xdr:rowOff>45680</xdr:rowOff>
    </xdr:to>
    <xdr:cxnSp macro="">
      <xdr:nvCxnSpPr>
        <xdr:cNvPr id="806" name="直線コネクタ 805"/>
        <xdr:cNvCxnSpPr/>
      </xdr:nvCxnSpPr>
      <xdr:spPr>
        <a:xfrm flipV="1">
          <a:off x="21323300" y="9987657"/>
          <a:ext cx="838200" cy="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89240</xdr:rowOff>
    </xdr:from>
    <xdr:ext cx="469744" cy="259045"/>
    <xdr:sp macro="" textlink="">
      <xdr:nvSpPr>
        <xdr:cNvPr id="807" name="貸付金平均値テキスト"/>
        <xdr:cNvSpPr txBox="1"/>
      </xdr:nvSpPr>
      <xdr:spPr>
        <a:xfrm>
          <a:off x="22212300" y="10033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110813</xdr:rowOff>
    </xdr:from>
    <xdr:to>
      <xdr:col>116</xdr:col>
      <xdr:colOff>114300</xdr:colOff>
      <xdr:row>59</xdr:row>
      <xdr:rowOff>40963</xdr:rowOff>
    </xdr:to>
    <xdr:sp macro="" textlink="">
      <xdr:nvSpPr>
        <xdr:cNvPr id="808" name="フローチャート: 判断 807"/>
        <xdr:cNvSpPr/>
      </xdr:nvSpPr>
      <xdr:spPr>
        <a:xfrm>
          <a:off x="22110700" y="1005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44080</xdr:rowOff>
    </xdr:from>
    <xdr:to>
      <xdr:col>111</xdr:col>
      <xdr:colOff>177800</xdr:colOff>
      <xdr:row>58</xdr:row>
      <xdr:rowOff>45680</xdr:rowOff>
    </xdr:to>
    <xdr:cxnSp macro="">
      <xdr:nvCxnSpPr>
        <xdr:cNvPr id="809" name="直線コネクタ 808"/>
        <xdr:cNvCxnSpPr/>
      </xdr:nvCxnSpPr>
      <xdr:spPr>
        <a:xfrm>
          <a:off x="20434300" y="9988180"/>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135796</xdr:rowOff>
    </xdr:from>
    <xdr:to>
      <xdr:col>112</xdr:col>
      <xdr:colOff>38100</xdr:colOff>
      <xdr:row>59</xdr:row>
      <xdr:rowOff>65946</xdr:rowOff>
    </xdr:to>
    <xdr:sp macro="" textlink="">
      <xdr:nvSpPr>
        <xdr:cNvPr id="810" name="フローチャート: 判断 809"/>
        <xdr:cNvSpPr/>
      </xdr:nvSpPr>
      <xdr:spPr>
        <a:xfrm>
          <a:off x="21272500" y="100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57073</xdr:rowOff>
    </xdr:from>
    <xdr:ext cx="469744" cy="259045"/>
    <xdr:sp macro="" textlink="">
      <xdr:nvSpPr>
        <xdr:cNvPr id="811" name="テキスト ボックス 810"/>
        <xdr:cNvSpPr txBox="1"/>
      </xdr:nvSpPr>
      <xdr:spPr>
        <a:xfrm>
          <a:off x="21088428" y="10172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113215</xdr:rowOff>
    </xdr:from>
    <xdr:to>
      <xdr:col>107</xdr:col>
      <xdr:colOff>50800</xdr:colOff>
      <xdr:row>58</xdr:row>
      <xdr:rowOff>44080</xdr:rowOff>
    </xdr:to>
    <xdr:cxnSp macro="">
      <xdr:nvCxnSpPr>
        <xdr:cNvPr id="812" name="直線コネクタ 811"/>
        <xdr:cNvCxnSpPr/>
      </xdr:nvCxnSpPr>
      <xdr:spPr>
        <a:xfrm>
          <a:off x="19545300" y="9542965"/>
          <a:ext cx="889000" cy="445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132334</xdr:rowOff>
    </xdr:from>
    <xdr:to>
      <xdr:col>107</xdr:col>
      <xdr:colOff>101600</xdr:colOff>
      <xdr:row>59</xdr:row>
      <xdr:rowOff>62484</xdr:rowOff>
    </xdr:to>
    <xdr:sp macro="" textlink="">
      <xdr:nvSpPr>
        <xdr:cNvPr id="813" name="フローチャート: 判断 812"/>
        <xdr:cNvSpPr/>
      </xdr:nvSpPr>
      <xdr:spPr>
        <a:xfrm>
          <a:off x="20383500" y="10076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53611</xdr:rowOff>
    </xdr:from>
    <xdr:ext cx="469744" cy="259045"/>
    <xdr:sp macro="" textlink="">
      <xdr:nvSpPr>
        <xdr:cNvPr id="814" name="テキスト ボックス 813"/>
        <xdr:cNvSpPr txBox="1"/>
      </xdr:nvSpPr>
      <xdr:spPr>
        <a:xfrm>
          <a:off x="20199428" y="10169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113215</xdr:rowOff>
    </xdr:from>
    <xdr:to>
      <xdr:col>102</xdr:col>
      <xdr:colOff>114300</xdr:colOff>
      <xdr:row>58</xdr:row>
      <xdr:rowOff>43557</xdr:rowOff>
    </xdr:to>
    <xdr:cxnSp macro="">
      <xdr:nvCxnSpPr>
        <xdr:cNvPr id="815" name="直線コネクタ 814"/>
        <xdr:cNvCxnSpPr/>
      </xdr:nvCxnSpPr>
      <xdr:spPr>
        <a:xfrm flipV="1">
          <a:off x="18656300" y="9542965"/>
          <a:ext cx="889000" cy="444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132236</xdr:rowOff>
    </xdr:from>
    <xdr:to>
      <xdr:col>102</xdr:col>
      <xdr:colOff>165100</xdr:colOff>
      <xdr:row>59</xdr:row>
      <xdr:rowOff>62386</xdr:rowOff>
    </xdr:to>
    <xdr:sp macro="" textlink="">
      <xdr:nvSpPr>
        <xdr:cNvPr id="816" name="フローチャート: 判断 815"/>
        <xdr:cNvSpPr/>
      </xdr:nvSpPr>
      <xdr:spPr>
        <a:xfrm>
          <a:off x="19494500" y="1007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53513</xdr:rowOff>
    </xdr:from>
    <xdr:ext cx="469744" cy="259045"/>
    <xdr:sp macro="" textlink="">
      <xdr:nvSpPr>
        <xdr:cNvPr id="817" name="テキスト ボックス 816"/>
        <xdr:cNvSpPr txBox="1"/>
      </xdr:nvSpPr>
      <xdr:spPr>
        <a:xfrm>
          <a:off x="19310428" y="10169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149675</xdr:rowOff>
    </xdr:from>
    <xdr:to>
      <xdr:col>98</xdr:col>
      <xdr:colOff>38100</xdr:colOff>
      <xdr:row>59</xdr:row>
      <xdr:rowOff>79825</xdr:rowOff>
    </xdr:to>
    <xdr:sp macro="" textlink="">
      <xdr:nvSpPr>
        <xdr:cNvPr id="818" name="フローチャート: 判断 817"/>
        <xdr:cNvSpPr/>
      </xdr:nvSpPr>
      <xdr:spPr>
        <a:xfrm>
          <a:off x="18605500" y="1009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70952</xdr:rowOff>
    </xdr:from>
    <xdr:ext cx="469744" cy="259045"/>
    <xdr:sp macro="" textlink="">
      <xdr:nvSpPr>
        <xdr:cNvPr id="819" name="テキスト ボックス 818"/>
        <xdr:cNvSpPr txBox="1"/>
      </xdr:nvSpPr>
      <xdr:spPr>
        <a:xfrm>
          <a:off x="18421428" y="10186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164207</xdr:rowOff>
    </xdr:from>
    <xdr:to>
      <xdr:col>116</xdr:col>
      <xdr:colOff>114300</xdr:colOff>
      <xdr:row>58</xdr:row>
      <xdr:rowOff>94357</xdr:rowOff>
    </xdr:to>
    <xdr:sp macro="" textlink="">
      <xdr:nvSpPr>
        <xdr:cNvPr id="825" name="楕円 824"/>
        <xdr:cNvSpPr/>
      </xdr:nvSpPr>
      <xdr:spPr>
        <a:xfrm>
          <a:off x="22110700" y="993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15634</xdr:rowOff>
    </xdr:from>
    <xdr:ext cx="469744" cy="259045"/>
    <xdr:sp macro="" textlink="">
      <xdr:nvSpPr>
        <xdr:cNvPr id="826" name="貸付金該当値テキスト"/>
        <xdr:cNvSpPr txBox="1"/>
      </xdr:nvSpPr>
      <xdr:spPr>
        <a:xfrm>
          <a:off x="22212300" y="978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166330</xdr:rowOff>
    </xdr:from>
    <xdr:to>
      <xdr:col>112</xdr:col>
      <xdr:colOff>38100</xdr:colOff>
      <xdr:row>58</xdr:row>
      <xdr:rowOff>96480</xdr:rowOff>
    </xdr:to>
    <xdr:sp macro="" textlink="">
      <xdr:nvSpPr>
        <xdr:cNvPr id="827" name="楕円 826"/>
        <xdr:cNvSpPr/>
      </xdr:nvSpPr>
      <xdr:spPr>
        <a:xfrm>
          <a:off x="21272500" y="993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113007</xdr:rowOff>
    </xdr:from>
    <xdr:ext cx="469744" cy="259045"/>
    <xdr:sp macro="" textlink="">
      <xdr:nvSpPr>
        <xdr:cNvPr id="828" name="テキスト ボックス 827"/>
        <xdr:cNvSpPr txBox="1"/>
      </xdr:nvSpPr>
      <xdr:spPr>
        <a:xfrm>
          <a:off x="21088428" y="971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164730</xdr:rowOff>
    </xdr:from>
    <xdr:to>
      <xdr:col>107</xdr:col>
      <xdr:colOff>101600</xdr:colOff>
      <xdr:row>58</xdr:row>
      <xdr:rowOff>94880</xdr:rowOff>
    </xdr:to>
    <xdr:sp macro="" textlink="">
      <xdr:nvSpPr>
        <xdr:cNvPr id="829" name="楕円 828"/>
        <xdr:cNvSpPr/>
      </xdr:nvSpPr>
      <xdr:spPr>
        <a:xfrm>
          <a:off x="20383500" y="993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111407</xdr:rowOff>
    </xdr:from>
    <xdr:ext cx="469744" cy="259045"/>
    <xdr:sp macro="" textlink="">
      <xdr:nvSpPr>
        <xdr:cNvPr id="830" name="テキスト ボックス 829"/>
        <xdr:cNvSpPr txBox="1"/>
      </xdr:nvSpPr>
      <xdr:spPr>
        <a:xfrm>
          <a:off x="20199428" y="971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62415</xdr:rowOff>
    </xdr:from>
    <xdr:to>
      <xdr:col>102</xdr:col>
      <xdr:colOff>165100</xdr:colOff>
      <xdr:row>55</xdr:row>
      <xdr:rowOff>164015</xdr:rowOff>
    </xdr:to>
    <xdr:sp macro="" textlink="">
      <xdr:nvSpPr>
        <xdr:cNvPr id="831" name="楕円 830"/>
        <xdr:cNvSpPr/>
      </xdr:nvSpPr>
      <xdr:spPr>
        <a:xfrm>
          <a:off x="19494500" y="949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9092</xdr:rowOff>
    </xdr:from>
    <xdr:ext cx="534377" cy="259045"/>
    <xdr:sp macro="" textlink="">
      <xdr:nvSpPr>
        <xdr:cNvPr id="832" name="テキスト ボックス 831"/>
        <xdr:cNvSpPr txBox="1"/>
      </xdr:nvSpPr>
      <xdr:spPr>
        <a:xfrm>
          <a:off x="19278111" y="926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164207</xdr:rowOff>
    </xdr:from>
    <xdr:to>
      <xdr:col>98</xdr:col>
      <xdr:colOff>38100</xdr:colOff>
      <xdr:row>58</xdr:row>
      <xdr:rowOff>94357</xdr:rowOff>
    </xdr:to>
    <xdr:sp macro="" textlink="">
      <xdr:nvSpPr>
        <xdr:cNvPr id="833" name="楕円 832"/>
        <xdr:cNvSpPr/>
      </xdr:nvSpPr>
      <xdr:spPr>
        <a:xfrm>
          <a:off x="18605500" y="993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110884</xdr:rowOff>
    </xdr:from>
    <xdr:ext cx="469744" cy="259045"/>
    <xdr:sp macro="" textlink="">
      <xdr:nvSpPr>
        <xdr:cNvPr id="834" name="テキスト ボックス 833"/>
        <xdr:cNvSpPr txBox="1"/>
      </xdr:nvSpPr>
      <xdr:spPr>
        <a:xfrm>
          <a:off x="18421428" y="9712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3" name="テキスト ボックス 84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5" name="テキスト ボックス 84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6" name="直線コネクタ 845"/>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7" name="テキスト ボックス 846"/>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8" name="直線コネクタ 847"/>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9" name="テキスト ボックス 848"/>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0" name="直線コネクタ 849"/>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1" name="テキスト ボックス 850"/>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2" name="直線コネクタ 851"/>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3" name="テキスト ボックス 852"/>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5" name="テキスト ボックス 85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60627</xdr:rowOff>
    </xdr:from>
    <xdr:to>
      <xdr:col>116</xdr:col>
      <xdr:colOff>62864</xdr:colOff>
      <xdr:row>78</xdr:row>
      <xdr:rowOff>148478</xdr:rowOff>
    </xdr:to>
    <xdr:cxnSp macro="">
      <xdr:nvCxnSpPr>
        <xdr:cNvPr id="857" name="直線コネクタ 856"/>
        <xdr:cNvCxnSpPr/>
      </xdr:nvCxnSpPr>
      <xdr:spPr>
        <a:xfrm flipV="1">
          <a:off x="22159595" y="12233577"/>
          <a:ext cx="1269" cy="1288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152305</xdr:rowOff>
    </xdr:from>
    <xdr:ext cx="534377" cy="259045"/>
    <xdr:sp macro="" textlink="">
      <xdr:nvSpPr>
        <xdr:cNvPr id="858" name="繰出金最小値テキスト"/>
        <xdr:cNvSpPr txBox="1"/>
      </xdr:nvSpPr>
      <xdr:spPr>
        <a:xfrm>
          <a:off x="22212300" y="135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148478</xdr:rowOff>
    </xdr:from>
    <xdr:to>
      <xdr:col>116</xdr:col>
      <xdr:colOff>152400</xdr:colOff>
      <xdr:row>78</xdr:row>
      <xdr:rowOff>148478</xdr:rowOff>
    </xdr:to>
    <xdr:cxnSp macro="">
      <xdr:nvCxnSpPr>
        <xdr:cNvPr id="859" name="直線コネクタ 858"/>
        <xdr:cNvCxnSpPr/>
      </xdr:nvCxnSpPr>
      <xdr:spPr>
        <a:xfrm>
          <a:off x="22072600" y="1352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7304</xdr:rowOff>
    </xdr:from>
    <xdr:ext cx="534377" cy="259045"/>
    <xdr:sp macro="" textlink="">
      <xdr:nvSpPr>
        <xdr:cNvPr id="860" name="繰出金最大値テキスト"/>
        <xdr:cNvSpPr txBox="1"/>
      </xdr:nvSpPr>
      <xdr:spPr>
        <a:xfrm>
          <a:off x="22212300" y="1200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60627</xdr:rowOff>
    </xdr:from>
    <xdr:to>
      <xdr:col>116</xdr:col>
      <xdr:colOff>152400</xdr:colOff>
      <xdr:row>71</xdr:row>
      <xdr:rowOff>60627</xdr:rowOff>
    </xdr:to>
    <xdr:cxnSp macro="">
      <xdr:nvCxnSpPr>
        <xdr:cNvPr id="861" name="直線コネクタ 860"/>
        <xdr:cNvCxnSpPr/>
      </xdr:nvCxnSpPr>
      <xdr:spPr>
        <a:xfrm>
          <a:off x="22072600" y="12233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80080</xdr:rowOff>
    </xdr:from>
    <xdr:to>
      <xdr:col>116</xdr:col>
      <xdr:colOff>63500</xdr:colOff>
      <xdr:row>77</xdr:row>
      <xdr:rowOff>87190</xdr:rowOff>
    </xdr:to>
    <xdr:cxnSp macro="">
      <xdr:nvCxnSpPr>
        <xdr:cNvPr id="862" name="直線コネクタ 861"/>
        <xdr:cNvCxnSpPr/>
      </xdr:nvCxnSpPr>
      <xdr:spPr>
        <a:xfrm flipV="1">
          <a:off x="21323300" y="13281730"/>
          <a:ext cx="838200" cy="7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146547</xdr:rowOff>
    </xdr:from>
    <xdr:ext cx="534377" cy="259045"/>
    <xdr:sp macro="" textlink="">
      <xdr:nvSpPr>
        <xdr:cNvPr id="863" name="繰出金平均値テキスト"/>
        <xdr:cNvSpPr txBox="1"/>
      </xdr:nvSpPr>
      <xdr:spPr>
        <a:xfrm>
          <a:off x="22212300" y="12833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123670</xdr:rowOff>
    </xdr:from>
    <xdr:to>
      <xdr:col>116</xdr:col>
      <xdr:colOff>114300</xdr:colOff>
      <xdr:row>76</xdr:row>
      <xdr:rowOff>53820</xdr:rowOff>
    </xdr:to>
    <xdr:sp macro="" textlink="">
      <xdr:nvSpPr>
        <xdr:cNvPr id="864" name="フローチャート: 判断 863"/>
        <xdr:cNvSpPr/>
      </xdr:nvSpPr>
      <xdr:spPr>
        <a:xfrm>
          <a:off x="22110700" y="129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87190</xdr:rowOff>
    </xdr:from>
    <xdr:to>
      <xdr:col>111</xdr:col>
      <xdr:colOff>177800</xdr:colOff>
      <xdr:row>77</xdr:row>
      <xdr:rowOff>139357</xdr:rowOff>
    </xdr:to>
    <xdr:cxnSp macro="">
      <xdr:nvCxnSpPr>
        <xdr:cNvPr id="865" name="直線コネクタ 864"/>
        <xdr:cNvCxnSpPr/>
      </xdr:nvCxnSpPr>
      <xdr:spPr>
        <a:xfrm flipV="1">
          <a:off x="20434300" y="13288840"/>
          <a:ext cx="889000" cy="5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133111</xdr:rowOff>
    </xdr:from>
    <xdr:to>
      <xdr:col>112</xdr:col>
      <xdr:colOff>38100</xdr:colOff>
      <xdr:row>76</xdr:row>
      <xdr:rowOff>63261</xdr:rowOff>
    </xdr:to>
    <xdr:sp macro="" textlink="">
      <xdr:nvSpPr>
        <xdr:cNvPr id="866" name="フローチャート: 判断 865"/>
        <xdr:cNvSpPr/>
      </xdr:nvSpPr>
      <xdr:spPr>
        <a:xfrm>
          <a:off x="212725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79788</xdr:rowOff>
    </xdr:from>
    <xdr:ext cx="534377" cy="259045"/>
    <xdr:sp macro="" textlink="">
      <xdr:nvSpPr>
        <xdr:cNvPr id="867" name="テキスト ボックス 866"/>
        <xdr:cNvSpPr txBox="1"/>
      </xdr:nvSpPr>
      <xdr:spPr>
        <a:xfrm>
          <a:off x="21056111" y="1276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139357</xdr:rowOff>
    </xdr:from>
    <xdr:to>
      <xdr:col>107</xdr:col>
      <xdr:colOff>50800</xdr:colOff>
      <xdr:row>77</xdr:row>
      <xdr:rowOff>140294</xdr:rowOff>
    </xdr:to>
    <xdr:cxnSp macro="">
      <xdr:nvCxnSpPr>
        <xdr:cNvPr id="868" name="直線コネクタ 867"/>
        <xdr:cNvCxnSpPr/>
      </xdr:nvCxnSpPr>
      <xdr:spPr>
        <a:xfrm flipV="1">
          <a:off x="19545300" y="13341007"/>
          <a:ext cx="889000" cy="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166030</xdr:rowOff>
    </xdr:from>
    <xdr:to>
      <xdr:col>107</xdr:col>
      <xdr:colOff>101600</xdr:colOff>
      <xdr:row>76</xdr:row>
      <xdr:rowOff>96180</xdr:rowOff>
    </xdr:to>
    <xdr:sp macro="" textlink="">
      <xdr:nvSpPr>
        <xdr:cNvPr id="869" name="フローチャート: 判断 868"/>
        <xdr:cNvSpPr/>
      </xdr:nvSpPr>
      <xdr:spPr>
        <a:xfrm>
          <a:off x="20383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112706</xdr:rowOff>
    </xdr:from>
    <xdr:ext cx="534377" cy="259045"/>
    <xdr:sp macro="" textlink="">
      <xdr:nvSpPr>
        <xdr:cNvPr id="870" name="テキスト ボックス 869"/>
        <xdr:cNvSpPr txBox="1"/>
      </xdr:nvSpPr>
      <xdr:spPr>
        <a:xfrm>
          <a:off x="20167111" y="1280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140294</xdr:rowOff>
    </xdr:from>
    <xdr:to>
      <xdr:col>102</xdr:col>
      <xdr:colOff>114300</xdr:colOff>
      <xdr:row>77</xdr:row>
      <xdr:rowOff>151998</xdr:rowOff>
    </xdr:to>
    <xdr:cxnSp macro="">
      <xdr:nvCxnSpPr>
        <xdr:cNvPr id="871" name="直線コネクタ 870"/>
        <xdr:cNvCxnSpPr/>
      </xdr:nvCxnSpPr>
      <xdr:spPr>
        <a:xfrm flipV="1">
          <a:off x="18656300" y="13341944"/>
          <a:ext cx="889000" cy="1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6787</xdr:rowOff>
    </xdr:from>
    <xdr:to>
      <xdr:col>102</xdr:col>
      <xdr:colOff>165100</xdr:colOff>
      <xdr:row>76</xdr:row>
      <xdr:rowOff>108387</xdr:rowOff>
    </xdr:to>
    <xdr:sp macro="" textlink="">
      <xdr:nvSpPr>
        <xdr:cNvPr id="872" name="フローチャート: 判断 871"/>
        <xdr:cNvSpPr/>
      </xdr:nvSpPr>
      <xdr:spPr>
        <a:xfrm>
          <a:off x="19494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124914</xdr:rowOff>
    </xdr:from>
    <xdr:ext cx="534377" cy="259045"/>
    <xdr:sp macro="" textlink="">
      <xdr:nvSpPr>
        <xdr:cNvPr id="873" name="テキスト ボックス 872"/>
        <xdr:cNvSpPr txBox="1"/>
      </xdr:nvSpPr>
      <xdr:spPr>
        <a:xfrm>
          <a:off x="19278111" y="1281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58931</xdr:rowOff>
    </xdr:from>
    <xdr:to>
      <xdr:col>98</xdr:col>
      <xdr:colOff>38100</xdr:colOff>
      <xdr:row>75</xdr:row>
      <xdr:rowOff>160530</xdr:rowOff>
    </xdr:to>
    <xdr:sp macro="" textlink="">
      <xdr:nvSpPr>
        <xdr:cNvPr id="874" name="フローチャート: 判断 873"/>
        <xdr:cNvSpPr/>
      </xdr:nvSpPr>
      <xdr:spPr>
        <a:xfrm>
          <a:off x="18605500" y="129176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5608</xdr:rowOff>
    </xdr:from>
    <xdr:ext cx="534377" cy="259045"/>
    <xdr:sp macro="" textlink="">
      <xdr:nvSpPr>
        <xdr:cNvPr id="875" name="テキスト ボックス 874"/>
        <xdr:cNvSpPr txBox="1"/>
      </xdr:nvSpPr>
      <xdr:spPr>
        <a:xfrm>
          <a:off x="18389111" y="1269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29280</xdr:rowOff>
    </xdr:from>
    <xdr:to>
      <xdr:col>116</xdr:col>
      <xdr:colOff>114300</xdr:colOff>
      <xdr:row>77</xdr:row>
      <xdr:rowOff>130880</xdr:rowOff>
    </xdr:to>
    <xdr:sp macro="" textlink="">
      <xdr:nvSpPr>
        <xdr:cNvPr id="881" name="楕円 880"/>
        <xdr:cNvSpPr/>
      </xdr:nvSpPr>
      <xdr:spPr>
        <a:xfrm>
          <a:off x="22110700" y="1323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7707</xdr:rowOff>
    </xdr:from>
    <xdr:ext cx="534377" cy="259045"/>
    <xdr:sp macro="" textlink="">
      <xdr:nvSpPr>
        <xdr:cNvPr id="882" name="繰出金該当値テキスト"/>
        <xdr:cNvSpPr txBox="1"/>
      </xdr:nvSpPr>
      <xdr:spPr>
        <a:xfrm>
          <a:off x="22212300" y="13209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36390</xdr:rowOff>
    </xdr:from>
    <xdr:to>
      <xdr:col>112</xdr:col>
      <xdr:colOff>38100</xdr:colOff>
      <xdr:row>77</xdr:row>
      <xdr:rowOff>137990</xdr:rowOff>
    </xdr:to>
    <xdr:sp macro="" textlink="">
      <xdr:nvSpPr>
        <xdr:cNvPr id="883" name="楕円 882"/>
        <xdr:cNvSpPr/>
      </xdr:nvSpPr>
      <xdr:spPr>
        <a:xfrm>
          <a:off x="21272500" y="1323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129117</xdr:rowOff>
    </xdr:from>
    <xdr:ext cx="534377" cy="259045"/>
    <xdr:sp macro="" textlink="">
      <xdr:nvSpPr>
        <xdr:cNvPr id="884" name="テキスト ボックス 883"/>
        <xdr:cNvSpPr txBox="1"/>
      </xdr:nvSpPr>
      <xdr:spPr>
        <a:xfrm>
          <a:off x="21056111" y="1333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88557</xdr:rowOff>
    </xdr:from>
    <xdr:to>
      <xdr:col>107</xdr:col>
      <xdr:colOff>101600</xdr:colOff>
      <xdr:row>78</xdr:row>
      <xdr:rowOff>18707</xdr:rowOff>
    </xdr:to>
    <xdr:sp macro="" textlink="">
      <xdr:nvSpPr>
        <xdr:cNvPr id="885" name="楕円 884"/>
        <xdr:cNvSpPr/>
      </xdr:nvSpPr>
      <xdr:spPr>
        <a:xfrm>
          <a:off x="20383500" y="1329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9834</xdr:rowOff>
    </xdr:from>
    <xdr:ext cx="534377" cy="259045"/>
    <xdr:sp macro="" textlink="">
      <xdr:nvSpPr>
        <xdr:cNvPr id="886" name="テキスト ボックス 885"/>
        <xdr:cNvSpPr txBox="1"/>
      </xdr:nvSpPr>
      <xdr:spPr>
        <a:xfrm>
          <a:off x="20167111" y="1338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89494</xdr:rowOff>
    </xdr:from>
    <xdr:to>
      <xdr:col>102</xdr:col>
      <xdr:colOff>165100</xdr:colOff>
      <xdr:row>78</xdr:row>
      <xdr:rowOff>19644</xdr:rowOff>
    </xdr:to>
    <xdr:sp macro="" textlink="">
      <xdr:nvSpPr>
        <xdr:cNvPr id="887" name="楕円 886"/>
        <xdr:cNvSpPr/>
      </xdr:nvSpPr>
      <xdr:spPr>
        <a:xfrm>
          <a:off x="19494500" y="1329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10771</xdr:rowOff>
    </xdr:from>
    <xdr:ext cx="534377" cy="259045"/>
    <xdr:sp macro="" textlink="">
      <xdr:nvSpPr>
        <xdr:cNvPr id="888" name="テキスト ボックス 887"/>
        <xdr:cNvSpPr txBox="1"/>
      </xdr:nvSpPr>
      <xdr:spPr>
        <a:xfrm>
          <a:off x="19278111" y="1338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101198</xdr:rowOff>
    </xdr:from>
    <xdr:to>
      <xdr:col>98</xdr:col>
      <xdr:colOff>38100</xdr:colOff>
      <xdr:row>78</xdr:row>
      <xdr:rowOff>31348</xdr:rowOff>
    </xdr:to>
    <xdr:sp macro="" textlink="">
      <xdr:nvSpPr>
        <xdr:cNvPr id="889" name="楕円 888"/>
        <xdr:cNvSpPr/>
      </xdr:nvSpPr>
      <xdr:spPr>
        <a:xfrm>
          <a:off x="18605500" y="1330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22475</xdr:rowOff>
    </xdr:from>
    <xdr:ext cx="534377" cy="259045"/>
    <xdr:sp macro="" textlink="">
      <xdr:nvSpPr>
        <xdr:cNvPr id="890" name="テキスト ボックス 889"/>
        <xdr:cNvSpPr txBox="1"/>
      </xdr:nvSpPr>
      <xdr:spPr>
        <a:xfrm>
          <a:off x="18389111" y="1339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歳出決算総額は、住民一人あたり</a:t>
          </a:r>
          <a:r>
            <a:rPr kumimoji="1" lang="en-US" altLang="ja-JP" sz="1300">
              <a:latin typeface="ＭＳ Ｐゴシック" panose="020B0600070205080204" pitchFamily="50" charset="-128"/>
              <a:ea typeface="ＭＳ Ｐゴシック" panose="020B0600070205080204" pitchFamily="50" charset="-128"/>
            </a:rPr>
            <a:t>378</a:t>
          </a:r>
          <a:r>
            <a:rPr kumimoji="1" lang="ja-JP" altLang="en-US" sz="1300">
              <a:latin typeface="ＭＳ Ｐゴシック" panose="020B0600070205080204" pitchFamily="50" charset="-128"/>
              <a:ea typeface="ＭＳ Ｐゴシック" panose="020B0600070205080204" pitchFamily="50" charset="-128"/>
            </a:rPr>
            <a:t>千円となっている。各項目の中で「物件費」「投資及び出資金」「貸付金」が類似団体を上回っている。</a:t>
          </a:r>
        </a:p>
        <a:p>
          <a:r>
            <a:rPr kumimoji="1" lang="ja-JP" altLang="en-US" sz="1300">
              <a:latin typeface="ＭＳ Ｐゴシック" panose="020B0600070205080204" pitchFamily="50" charset="-128"/>
              <a:ea typeface="ＭＳ Ｐゴシック" panose="020B0600070205080204" pitchFamily="50" charset="-128"/>
            </a:rPr>
            <a:t>「物件費」は、以前より指定管理制度や民間委託を実施していることから、類似団体に比べ高い水準となっている。</a:t>
          </a:r>
        </a:p>
        <a:p>
          <a:r>
            <a:rPr kumimoji="1" lang="ja-JP" altLang="en-US" sz="1300">
              <a:latin typeface="ＭＳ Ｐゴシック" panose="020B0600070205080204" pitchFamily="50" charset="-128"/>
              <a:ea typeface="ＭＳ Ｐゴシック" panose="020B0600070205080204" pitchFamily="50" charset="-128"/>
            </a:rPr>
            <a:t>「普通建設事業費（うち新規整備）」は、主に都市再生整備計画事業（前年度繰越明許費分）（街区公園３号整備工事）により増加している。</a:t>
          </a:r>
        </a:p>
        <a:p>
          <a:r>
            <a:rPr kumimoji="1" lang="ja-JP" altLang="en-US" sz="1300">
              <a:latin typeface="ＭＳ Ｐゴシック" panose="020B0600070205080204" pitchFamily="50" charset="-128"/>
              <a:ea typeface="ＭＳ Ｐゴシック" panose="020B0600070205080204" pitchFamily="50" charset="-128"/>
            </a:rPr>
            <a:t>「普通建設事業費（うち更新整備）」は、主に中央小学校トイレ改修事業及び阿久津中学校トイレ改修事業の完了に伴い減少した。</a:t>
          </a:r>
        </a:p>
        <a:p>
          <a:r>
            <a:rPr kumimoji="1" lang="ja-JP" altLang="en-US" sz="1300">
              <a:latin typeface="ＭＳ Ｐゴシック" panose="020B0600070205080204" pitchFamily="50" charset="-128"/>
              <a:ea typeface="ＭＳ Ｐゴシック" panose="020B0600070205080204" pitchFamily="50" charset="-128"/>
            </a:rPr>
            <a:t>「積立金」は、財政調整基金、庁舎整備基金等へ積み立てを行った。新庁舎整備のため庁舎整備基金への計画的な積み立てを行っていく。</a:t>
          </a:r>
        </a:p>
        <a:p>
          <a:r>
            <a:rPr kumimoji="1" lang="ja-JP" altLang="en-US" sz="1300">
              <a:latin typeface="ＭＳ Ｐゴシック" panose="020B0600070205080204" pitchFamily="50" charset="-128"/>
              <a:ea typeface="ＭＳ Ｐゴシック" panose="020B0600070205080204" pitchFamily="50" charset="-128"/>
            </a:rPr>
            <a:t>「投資及び出資金」は、水道料金基本料金減免事業の完了により減少した。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栃木県高根沢町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28,803
28,372
70.87
10,926,231
10,517,655
360,034
6,999,708
7,326,559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124079</xdr:rowOff>
    </xdr:from>
    <xdr:to>
      <xdr:col>24</xdr:col>
      <xdr:colOff>62865</xdr:colOff>
      <xdr:row>38</xdr:row>
      <xdr:rowOff>14351</xdr:rowOff>
    </xdr:to>
    <xdr:cxnSp macro="">
      <xdr:nvCxnSpPr>
        <xdr:cNvPr id="56" name="直線コネクタ 55"/>
        <xdr:cNvCxnSpPr/>
      </xdr:nvCxnSpPr>
      <xdr:spPr>
        <a:xfrm flipV="1">
          <a:off x="4633595" y="5096129"/>
          <a:ext cx="1270" cy="1433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18178</xdr:rowOff>
    </xdr:from>
    <xdr:ext cx="469744" cy="259045"/>
    <xdr:sp macro="" textlink="">
      <xdr:nvSpPr>
        <xdr:cNvPr id="57" name="議会費最小値テキスト"/>
        <xdr:cNvSpPr txBox="1"/>
      </xdr:nvSpPr>
      <xdr:spPr>
        <a:xfrm>
          <a:off x="4686300" y="6533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14351</xdr:rowOff>
    </xdr:from>
    <xdr:to>
      <xdr:col>24</xdr:col>
      <xdr:colOff>152400</xdr:colOff>
      <xdr:row>38</xdr:row>
      <xdr:rowOff>14351</xdr:rowOff>
    </xdr:to>
    <xdr:cxnSp macro="">
      <xdr:nvCxnSpPr>
        <xdr:cNvPr id="58" name="直線コネクタ 57"/>
        <xdr:cNvCxnSpPr/>
      </xdr:nvCxnSpPr>
      <xdr:spPr>
        <a:xfrm>
          <a:off x="4546600" y="6529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70756</xdr:rowOff>
    </xdr:from>
    <xdr:ext cx="469744" cy="259045"/>
    <xdr:sp macro="" textlink="">
      <xdr:nvSpPr>
        <xdr:cNvPr id="59" name="議会費最大値テキスト"/>
        <xdr:cNvSpPr txBox="1"/>
      </xdr:nvSpPr>
      <xdr:spPr>
        <a:xfrm>
          <a:off x="4686300" y="487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124079</xdr:rowOff>
    </xdr:from>
    <xdr:to>
      <xdr:col>24</xdr:col>
      <xdr:colOff>152400</xdr:colOff>
      <xdr:row>29</xdr:row>
      <xdr:rowOff>124079</xdr:rowOff>
    </xdr:to>
    <xdr:cxnSp macro="">
      <xdr:nvCxnSpPr>
        <xdr:cNvPr id="60" name="直線コネクタ 59"/>
        <xdr:cNvCxnSpPr/>
      </xdr:nvCxnSpPr>
      <xdr:spPr>
        <a:xfrm>
          <a:off x="4546600" y="5096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47498</xdr:rowOff>
    </xdr:from>
    <xdr:to>
      <xdr:col>24</xdr:col>
      <xdr:colOff>63500</xdr:colOff>
      <xdr:row>36</xdr:row>
      <xdr:rowOff>106553</xdr:rowOff>
    </xdr:to>
    <xdr:cxnSp macro="">
      <xdr:nvCxnSpPr>
        <xdr:cNvPr id="61" name="直線コネクタ 60"/>
        <xdr:cNvCxnSpPr/>
      </xdr:nvCxnSpPr>
      <xdr:spPr>
        <a:xfrm>
          <a:off x="3797300" y="6219698"/>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95013</xdr:rowOff>
    </xdr:from>
    <xdr:ext cx="469744" cy="259045"/>
    <xdr:sp macro="" textlink="">
      <xdr:nvSpPr>
        <xdr:cNvPr id="62" name="議会費平均値テキスト"/>
        <xdr:cNvSpPr txBox="1"/>
      </xdr:nvSpPr>
      <xdr:spPr>
        <a:xfrm>
          <a:off x="4686300" y="5752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72136</xdr:rowOff>
    </xdr:from>
    <xdr:to>
      <xdr:col>24</xdr:col>
      <xdr:colOff>114300</xdr:colOff>
      <xdr:row>35</xdr:row>
      <xdr:rowOff>2286</xdr:rowOff>
    </xdr:to>
    <xdr:sp macro="" textlink="">
      <xdr:nvSpPr>
        <xdr:cNvPr id="63" name="フローチャート: 判断 62"/>
        <xdr:cNvSpPr/>
      </xdr:nvSpPr>
      <xdr:spPr>
        <a:xfrm>
          <a:off x="4584700" y="590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89027</xdr:rowOff>
    </xdr:from>
    <xdr:to>
      <xdr:col>19</xdr:col>
      <xdr:colOff>177800</xdr:colOff>
      <xdr:row>36</xdr:row>
      <xdr:rowOff>47498</xdr:rowOff>
    </xdr:to>
    <xdr:cxnSp macro="">
      <xdr:nvCxnSpPr>
        <xdr:cNvPr id="64" name="直線コネクタ 63"/>
        <xdr:cNvCxnSpPr/>
      </xdr:nvCxnSpPr>
      <xdr:spPr>
        <a:xfrm>
          <a:off x="2908300" y="6089777"/>
          <a:ext cx="889000" cy="12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115570</xdr:rowOff>
    </xdr:from>
    <xdr:to>
      <xdr:col>20</xdr:col>
      <xdr:colOff>38100</xdr:colOff>
      <xdr:row>35</xdr:row>
      <xdr:rowOff>45720</xdr:rowOff>
    </xdr:to>
    <xdr:sp macro="" textlink="">
      <xdr:nvSpPr>
        <xdr:cNvPr id="65" name="フローチャート: 判断 64"/>
        <xdr:cNvSpPr/>
      </xdr:nvSpPr>
      <xdr:spPr>
        <a:xfrm>
          <a:off x="3746500" y="594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62247</xdr:rowOff>
    </xdr:from>
    <xdr:ext cx="469744" cy="259045"/>
    <xdr:sp macro="" textlink="">
      <xdr:nvSpPr>
        <xdr:cNvPr id="66" name="テキスト ボックス 65"/>
        <xdr:cNvSpPr txBox="1"/>
      </xdr:nvSpPr>
      <xdr:spPr>
        <a:xfrm>
          <a:off x="3562428" y="5720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65786</xdr:rowOff>
    </xdr:from>
    <xdr:to>
      <xdr:col>15</xdr:col>
      <xdr:colOff>50800</xdr:colOff>
      <xdr:row>35</xdr:row>
      <xdr:rowOff>89027</xdr:rowOff>
    </xdr:to>
    <xdr:cxnSp macro="">
      <xdr:nvCxnSpPr>
        <xdr:cNvPr id="67" name="直線コネクタ 66"/>
        <xdr:cNvCxnSpPr/>
      </xdr:nvCxnSpPr>
      <xdr:spPr>
        <a:xfrm>
          <a:off x="2019300" y="6066536"/>
          <a:ext cx="8890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108331</xdr:rowOff>
    </xdr:from>
    <xdr:to>
      <xdr:col>15</xdr:col>
      <xdr:colOff>101600</xdr:colOff>
      <xdr:row>35</xdr:row>
      <xdr:rowOff>38481</xdr:rowOff>
    </xdr:to>
    <xdr:sp macro="" textlink="">
      <xdr:nvSpPr>
        <xdr:cNvPr id="68" name="フローチャート: 判断 67"/>
        <xdr:cNvSpPr/>
      </xdr:nvSpPr>
      <xdr:spPr>
        <a:xfrm>
          <a:off x="2857500" y="593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55008</xdr:rowOff>
    </xdr:from>
    <xdr:ext cx="469744" cy="259045"/>
    <xdr:sp macro="" textlink="">
      <xdr:nvSpPr>
        <xdr:cNvPr id="69" name="テキスト ボックス 68"/>
        <xdr:cNvSpPr txBox="1"/>
      </xdr:nvSpPr>
      <xdr:spPr>
        <a:xfrm>
          <a:off x="2673428" y="5712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24257</xdr:rowOff>
    </xdr:from>
    <xdr:to>
      <xdr:col>10</xdr:col>
      <xdr:colOff>114300</xdr:colOff>
      <xdr:row>35</xdr:row>
      <xdr:rowOff>65786</xdr:rowOff>
    </xdr:to>
    <xdr:cxnSp macro="">
      <xdr:nvCxnSpPr>
        <xdr:cNvPr id="70" name="直線コネクタ 69"/>
        <xdr:cNvCxnSpPr/>
      </xdr:nvCxnSpPr>
      <xdr:spPr>
        <a:xfrm>
          <a:off x="1130300" y="6025007"/>
          <a:ext cx="889000" cy="4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125476</xdr:rowOff>
    </xdr:from>
    <xdr:to>
      <xdr:col>10</xdr:col>
      <xdr:colOff>165100</xdr:colOff>
      <xdr:row>35</xdr:row>
      <xdr:rowOff>55626</xdr:rowOff>
    </xdr:to>
    <xdr:sp macro="" textlink="">
      <xdr:nvSpPr>
        <xdr:cNvPr id="71" name="フローチャート: 判断 70"/>
        <xdr:cNvSpPr/>
      </xdr:nvSpPr>
      <xdr:spPr>
        <a:xfrm>
          <a:off x="1968500" y="5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72153</xdr:rowOff>
    </xdr:from>
    <xdr:ext cx="469744" cy="259045"/>
    <xdr:sp macro="" textlink="">
      <xdr:nvSpPr>
        <xdr:cNvPr id="72" name="テキスト ボックス 71"/>
        <xdr:cNvSpPr txBox="1"/>
      </xdr:nvSpPr>
      <xdr:spPr>
        <a:xfrm>
          <a:off x="1784428" y="573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58420</xdr:rowOff>
    </xdr:from>
    <xdr:to>
      <xdr:col>6</xdr:col>
      <xdr:colOff>38100</xdr:colOff>
      <xdr:row>34</xdr:row>
      <xdr:rowOff>160020</xdr:rowOff>
    </xdr:to>
    <xdr:sp macro="" textlink="">
      <xdr:nvSpPr>
        <xdr:cNvPr id="73" name="フローチャート: 判断 72"/>
        <xdr:cNvSpPr/>
      </xdr:nvSpPr>
      <xdr:spPr>
        <a:xfrm>
          <a:off x="1079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5097</xdr:rowOff>
    </xdr:from>
    <xdr:ext cx="469744" cy="259045"/>
    <xdr:sp macro="" textlink="">
      <xdr:nvSpPr>
        <xdr:cNvPr id="74" name="テキスト ボックス 73"/>
        <xdr:cNvSpPr txBox="1"/>
      </xdr:nvSpPr>
      <xdr:spPr>
        <a:xfrm>
          <a:off x="895428" y="56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55753</xdr:rowOff>
    </xdr:from>
    <xdr:to>
      <xdr:col>24</xdr:col>
      <xdr:colOff>114300</xdr:colOff>
      <xdr:row>36</xdr:row>
      <xdr:rowOff>157353</xdr:rowOff>
    </xdr:to>
    <xdr:sp macro="" textlink="">
      <xdr:nvSpPr>
        <xdr:cNvPr id="80" name="楕円 79"/>
        <xdr:cNvSpPr/>
      </xdr:nvSpPr>
      <xdr:spPr>
        <a:xfrm>
          <a:off x="4584700" y="622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34180</xdr:rowOff>
    </xdr:from>
    <xdr:ext cx="469744" cy="259045"/>
    <xdr:sp macro="" textlink="">
      <xdr:nvSpPr>
        <xdr:cNvPr id="81" name="議会費該当値テキスト"/>
        <xdr:cNvSpPr txBox="1"/>
      </xdr:nvSpPr>
      <xdr:spPr>
        <a:xfrm>
          <a:off x="4686300" y="620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168148</xdr:rowOff>
    </xdr:from>
    <xdr:to>
      <xdr:col>20</xdr:col>
      <xdr:colOff>38100</xdr:colOff>
      <xdr:row>36</xdr:row>
      <xdr:rowOff>98298</xdr:rowOff>
    </xdr:to>
    <xdr:sp macro="" textlink="">
      <xdr:nvSpPr>
        <xdr:cNvPr id="82" name="楕円 81"/>
        <xdr:cNvSpPr/>
      </xdr:nvSpPr>
      <xdr:spPr>
        <a:xfrm>
          <a:off x="3746500" y="616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89425</xdr:rowOff>
    </xdr:from>
    <xdr:ext cx="469744" cy="259045"/>
    <xdr:sp macro="" textlink="">
      <xdr:nvSpPr>
        <xdr:cNvPr id="83" name="テキスト ボックス 82"/>
        <xdr:cNvSpPr txBox="1"/>
      </xdr:nvSpPr>
      <xdr:spPr>
        <a:xfrm>
          <a:off x="3562428" y="626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38227</xdr:rowOff>
    </xdr:from>
    <xdr:to>
      <xdr:col>15</xdr:col>
      <xdr:colOff>101600</xdr:colOff>
      <xdr:row>35</xdr:row>
      <xdr:rowOff>139827</xdr:rowOff>
    </xdr:to>
    <xdr:sp macro="" textlink="">
      <xdr:nvSpPr>
        <xdr:cNvPr id="84" name="楕円 83"/>
        <xdr:cNvSpPr/>
      </xdr:nvSpPr>
      <xdr:spPr>
        <a:xfrm>
          <a:off x="2857500" y="603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130954</xdr:rowOff>
    </xdr:from>
    <xdr:ext cx="469744" cy="259045"/>
    <xdr:sp macro="" textlink="">
      <xdr:nvSpPr>
        <xdr:cNvPr id="85" name="テキスト ボックス 84"/>
        <xdr:cNvSpPr txBox="1"/>
      </xdr:nvSpPr>
      <xdr:spPr>
        <a:xfrm>
          <a:off x="2673428" y="6131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14986</xdr:rowOff>
    </xdr:from>
    <xdr:to>
      <xdr:col>10</xdr:col>
      <xdr:colOff>165100</xdr:colOff>
      <xdr:row>35</xdr:row>
      <xdr:rowOff>116586</xdr:rowOff>
    </xdr:to>
    <xdr:sp macro="" textlink="">
      <xdr:nvSpPr>
        <xdr:cNvPr id="86" name="楕円 85"/>
        <xdr:cNvSpPr/>
      </xdr:nvSpPr>
      <xdr:spPr>
        <a:xfrm>
          <a:off x="1968500" y="601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107713</xdr:rowOff>
    </xdr:from>
    <xdr:ext cx="469744" cy="259045"/>
    <xdr:sp macro="" textlink="">
      <xdr:nvSpPr>
        <xdr:cNvPr id="87" name="テキスト ボックス 86"/>
        <xdr:cNvSpPr txBox="1"/>
      </xdr:nvSpPr>
      <xdr:spPr>
        <a:xfrm>
          <a:off x="1784428" y="6108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144907</xdr:rowOff>
    </xdr:from>
    <xdr:to>
      <xdr:col>6</xdr:col>
      <xdr:colOff>38100</xdr:colOff>
      <xdr:row>35</xdr:row>
      <xdr:rowOff>75057</xdr:rowOff>
    </xdr:to>
    <xdr:sp macro="" textlink="">
      <xdr:nvSpPr>
        <xdr:cNvPr id="88" name="楕円 87"/>
        <xdr:cNvSpPr/>
      </xdr:nvSpPr>
      <xdr:spPr>
        <a:xfrm>
          <a:off x="1079500" y="597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66184</xdr:rowOff>
    </xdr:from>
    <xdr:ext cx="469744" cy="259045"/>
    <xdr:sp macro="" textlink="">
      <xdr:nvSpPr>
        <xdr:cNvPr id="89" name="テキスト ボックス 88"/>
        <xdr:cNvSpPr txBox="1"/>
      </xdr:nvSpPr>
      <xdr:spPr>
        <a:xfrm>
          <a:off x="895428" y="606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9287</xdr:rowOff>
    </xdr:from>
    <xdr:to>
      <xdr:col>24</xdr:col>
      <xdr:colOff>62865</xdr:colOff>
      <xdr:row>59</xdr:row>
      <xdr:rowOff>37011</xdr:rowOff>
    </xdr:to>
    <xdr:cxnSp macro="">
      <xdr:nvCxnSpPr>
        <xdr:cNvPr id="115" name="直線コネクタ 114"/>
        <xdr:cNvCxnSpPr/>
      </xdr:nvCxnSpPr>
      <xdr:spPr>
        <a:xfrm flipV="1">
          <a:off x="4633595" y="8753237"/>
          <a:ext cx="1270" cy="139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40838</xdr:rowOff>
    </xdr:from>
    <xdr:ext cx="534377" cy="259045"/>
    <xdr:sp macro="" textlink="">
      <xdr:nvSpPr>
        <xdr:cNvPr id="116" name="総務費最小値テキスト"/>
        <xdr:cNvSpPr txBox="1"/>
      </xdr:nvSpPr>
      <xdr:spPr>
        <a:xfrm>
          <a:off x="4686300" y="1015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37011</xdr:rowOff>
    </xdr:from>
    <xdr:to>
      <xdr:col>24</xdr:col>
      <xdr:colOff>152400</xdr:colOff>
      <xdr:row>59</xdr:row>
      <xdr:rowOff>37011</xdr:rowOff>
    </xdr:to>
    <xdr:cxnSp macro="">
      <xdr:nvCxnSpPr>
        <xdr:cNvPr id="117" name="直線コネクタ 116"/>
        <xdr:cNvCxnSpPr/>
      </xdr:nvCxnSpPr>
      <xdr:spPr>
        <a:xfrm>
          <a:off x="4546600" y="10152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127414</xdr:rowOff>
    </xdr:from>
    <xdr:ext cx="599010" cy="259045"/>
    <xdr:sp macro="" textlink="">
      <xdr:nvSpPr>
        <xdr:cNvPr id="118" name="総務費最大値テキスト"/>
        <xdr:cNvSpPr txBox="1"/>
      </xdr:nvSpPr>
      <xdr:spPr>
        <a:xfrm>
          <a:off x="4686300" y="8528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894,868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9287</xdr:rowOff>
    </xdr:from>
    <xdr:to>
      <xdr:col>24</xdr:col>
      <xdr:colOff>152400</xdr:colOff>
      <xdr:row>51</xdr:row>
      <xdr:rowOff>9287</xdr:rowOff>
    </xdr:to>
    <xdr:cxnSp macro="">
      <xdr:nvCxnSpPr>
        <xdr:cNvPr id="119" name="直線コネクタ 118"/>
        <xdr:cNvCxnSpPr/>
      </xdr:nvCxnSpPr>
      <xdr:spPr>
        <a:xfrm>
          <a:off x="4546600" y="8753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7617</xdr:rowOff>
    </xdr:from>
    <xdr:to>
      <xdr:col>24</xdr:col>
      <xdr:colOff>63500</xdr:colOff>
      <xdr:row>59</xdr:row>
      <xdr:rowOff>13305</xdr:rowOff>
    </xdr:to>
    <xdr:cxnSp macro="">
      <xdr:nvCxnSpPr>
        <xdr:cNvPr id="120" name="直線コネクタ 119"/>
        <xdr:cNvCxnSpPr/>
      </xdr:nvCxnSpPr>
      <xdr:spPr>
        <a:xfrm flipV="1">
          <a:off x="3797300" y="10123167"/>
          <a:ext cx="838200" cy="5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78850</xdr:rowOff>
    </xdr:from>
    <xdr:ext cx="599010" cy="259045"/>
    <xdr:sp macro="" textlink="">
      <xdr:nvSpPr>
        <xdr:cNvPr id="121" name="総務費平均値テキスト"/>
        <xdr:cNvSpPr txBox="1"/>
      </xdr:nvSpPr>
      <xdr:spPr>
        <a:xfrm>
          <a:off x="4686300" y="98515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55973</xdr:rowOff>
    </xdr:from>
    <xdr:to>
      <xdr:col>24</xdr:col>
      <xdr:colOff>114300</xdr:colOff>
      <xdr:row>58</xdr:row>
      <xdr:rowOff>157573</xdr:rowOff>
    </xdr:to>
    <xdr:sp macro="" textlink="">
      <xdr:nvSpPr>
        <xdr:cNvPr id="122" name="フローチャート: 判断 121"/>
        <xdr:cNvSpPr/>
      </xdr:nvSpPr>
      <xdr:spPr>
        <a:xfrm>
          <a:off x="4584700" y="1000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138361</xdr:rowOff>
    </xdr:from>
    <xdr:to>
      <xdr:col>19</xdr:col>
      <xdr:colOff>177800</xdr:colOff>
      <xdr:row>59</xdr:row>
      <xdr:rowOff>13305</xdr:rowOff>
    </xdr:to>
    <xdr:cxnSp macro="">
      <xdr:nvCxnSpPr>
        <xdr:cNvPr id="123" name="直線コネクタ 122"/>
        <xdr:cNvCxnSpPr/>
      </xdr:nvCxnSpPr>
      <xdr:spPr>
        <a:xfrm>
          <a:off x="2908300" y="10082461"/>
          <a:ext cx="889000" cy="46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75488</xdr:rowOff>
    </xdr:from>
    <xdr:to>
      <xdr:col>20</xdr:col>
      <xdr:colOff>38100</xdr:colOff>
      <xdr:row>59</xdr:row>
      <xdr:rowOff>5638</xdr:rowOff>
    </xdr:to>
    <xdr:sp macro="" textlink="">
      <xdr:nvSpPr>
        <xdr:cNvPr id="124" name="フローチャート: 判断 123"/>
        <xdr:cNvSpPr/>
      </xdr:nvSpPr>
      <xdr:spPr>
        <a:xfrm>
          <a:off x="3746500" y="1001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22165</xdr:rowOff>
    </xdr:from>
    <xdr:ext cx="534377" cy="259045"/>
    <xdr:sp macro="" textlink="">
      <xdr:nvSpPr>
        <xdr:cNvPr id="125" name="テキスト ボックス 124"/>
        <xdr:cNvSpPr txBox="1"/>
      </xdr:nvSpPr>
      <xdr:spPr>
        <a:xfrm>
          <a:off x="3530111" y="979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14602</xdr:rowOff>
    </xdr:from>
    <xdr:to>
      <xdr:col>15</xdr:col>
      <xdr:colOff>50800</xdr:colOff>
      <xdr:row>58</xdr:row>
      <xdr:rowOff>138361</xdr:rowOff>
    </xdr:to>
    <xdr:cxnSp macro="">
      <xdr:nvCxnSpPr>
        <xdr:cNvPr id="126" name="直線コネクタ 125"/>
        <xdr:cNvCxnSpPr/>
      </xdr:nvCxnSpPr>
      <xdr:spPr>
        <a:xfrm>
          <a:off x="2019300" y="9958702"/>
          <a:ext cx="889000" cy="12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80597</xdr:rowOff>
    </xdr:from>
    <xdr:to>
      <xdr:col>15</xdr:col>
      <xdr:colOff>101600</xdr:colOff>
      <xdr:row>59</xdr:row>
      <xdr:rowOff>10747</xdr:rowOff>
    </xdr:to>
    <xdr:sp macro="" textlink="">
      <xdr:nvSpPr>
        <xdr:cNvPr id="127" name="フローチャート: 判断 126"/>
        <xdr:cNvSpPr/>
      </xdr:nvSpPr>
      <xdr:spPr>
        <a:xfrm>
          <a:off x="2857500" y="1002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27274</xdr:rowOff>
    </xdr:from>
    <xdr:ext cx="534377" cy="259045"/>
    <xdr:sp macro="" textlink="">
      <xdr:nvSpPr>
        <xdr:cNvPr id="128" name="テキスト ボックス 127"/>
        <xdr:cNvSpPr txBox="1"/>
      </xdr:nvSpPr>
      <xdr:spPr>
        <a:xfrm>
          <a:off x="2641111" y="979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14602</xdr:rowOff>
    </xdr:from>
    <xdr:to>
      <xdr:col>10</xdr:col>
      <xdr:colOff>114300</xdr:colOff>
      <xdr:row>59</xdr:row>
      <xdr:rowOff>31174</xdr:rowOff>
    </xdr:to>
    <xdr:cxnSp macro="">
      <xdr:nvCxnSpPr>
        <xdr:cNvPr id="129" name="直線コネクタ 128"/>
        <xdr:cNvCxnSpPr/>
      </xdr:nvCxnSpPr>
      <xdr:spPr>
        <a:xfrm flipV="1">
          <a:off x="1130300" y="9958702"/>
          <a:ext cx="889000" cy="188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118192</xdr:rowOff>
    </xdr:from>
    <xdr:to>
      <xdr:col>10</xdr:col>
      <xdr:colOff>165100</xdr:colOff>
      <xdr:row>58</xdr:row>
      <xdr:rowOff>48342</xdr:rowOff>
    </xdr:to>
    <xdr:sp macro="" textlink="">
      <xdr:nvSpPr>
        <xdr:cNvPr id="130" name="フローチャート: 判断 129"/>
        <xdr:cNvSpPr/>
      </xdr:nvSpPr>
      <xdr:spPr>
        <a:xfrm>
          <a:off x="1968500" y="989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64869</xdr:rowOff>
    </xdr:from>
    <xdr:ext cx="599010" cy="259045"/>
    <xdr:sp macro="" textlink="">
      <xdr:nvSpPr>
        <xdr:cNvPr id="131" name="テキスト ボックス 130"/>
        <xdr:cNvSpPr txBox="1"/>
      </xdr:nvSpPr>
      <xdr:spPr>
        <a:xfrm>
          <a:off x="1719795" y="9666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112947</xdr:rowOff>
    </xdr:from>
    <xdr:to>
      <xdr:col>6</xdr:col>
      <xdr:colOff>38100</xdr:colOff>
      <xdr:row>59</xdr:row>
      <xdr:rowOff>43097</xdr:rowOff>
    </xdr:to>
    <xdr:sp macro="" textlink="">
      <xdr:nvSpPr>
        <xdr:cNvPr id="132" name="フローチャート: 判断 131"/>
        <xdr:cNvSpPr/>
      </xdr:nvSpPr>
      <xdr:spPr>
        <a:xfrm>
          <a:off x="1079500" y="1005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59624</xdr:rowOff>
    </xdr:from>
    <xdr:ext cx="534377" cy="259045"/>
    <xdr:sp macro="" textlink="">
      <xdr:nvSpPr>
        <xdr:cNvPr id="133" name="テキスト ボックス 132"/>
        <xdr:cNvSpPr txBox="1"/>
      </xdr:nvSpPr>
      <xdr:spPr>
        <a:xfrm>
          <a:off x="863111" y="983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128267</xdr:rowOff>
    </xdr:from>
    <xdr:to>
      <xdr:col>24</xdr:col>
      <xdr:colOff>114300</xdr:colOff>
      <xdr:row>59</xdr:row>
      <xdr:rowOff>58417</xdr:rowOff>
    </xdr:to>
    <xdr:sp macro="" textlink="">
      <xdr:nvSpPr>
        <xdr:cNvPr id="139" name="楕円 138"/>
        <xdr:cNvSpPr/>
      </xdr:nvSpPr>
      <xdr:spPr>
        <a:xfrm>
          <a:off x="4584700" y="1007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43194</xdr:rowOff>
    </xdr:from>
    <xdr:ext cx="534377" cy="259045"/>
    <xdr:sp macro="" textlink="">
      <xdr:nvSpPr>
        <xdr:cNvPr id="140" name="総務費該当値テキスト"/>
        <xdr:cNvSpPr txBox="1"/>
      </xdr:nvSpPr>
      <xdr:spPr>
        <a:xfrm>
          <a:off x="4686300" y="998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133955</xdr:rowOff>
    </xdr:from>
    <xdr:to>
      <xdr:col>20</xdr:col>
      <xdr:colOff>38100</xdr:colOff>
      <xdr:row>59</xdr:row>
      <xdr:rowOff>64105</xdr:rowOff>
    </xdr:to>
    <xdr:sp macro="" textlink="">
      <xdr:nvSpPr>
        <xdr:cNvPr id="141" name="楕円 140"/>
        <xdr:cNvSpPr/>
      </xdr:nvSpPr>
      <xdr:spPr>
        <a:xfrm>
          <a:off x="3746500" y="1007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55232</xdr:rowOff>
    </xdr:from>
    <xdr:ext cx="534377" cy="259045"/>
    <xdr:sp macro="" textlink="">
      <xdr:nvSpPr>
        <xdr:cNvPr id="142" name="テキスト ボックス 141"/>
        <xdr:cNvSpPr txBox="1"/>
      </xdr:nvSpPr>
      <xdr:spPr>
        <a:xfrm>
          <a:off x="3530111" y="1017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87561</xdr:rowOff>
    </xdr:from>
    <xdr:to>
      <xdr:col>15</xdr:col>
      <xdr:colOff>101600</xdr:colOff>
      <xdr:row>59</xdr:row>
      <xdr:rowOff>17711</xdr:rowOff>
    </xdr:to>
    <xdr:sp macro="" textlink="">
      <xdr:nvSpPr>
        <xdr:cNvPr id="143" name="楕円 142"/>
        <xdr:cNvSpPr/>
      </xdr:nvSpPr>
      <xdr:spPr>
        <a:xfrm>
          <a:off x="2857500" y="1003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8838</xdr:rowOff>
    </xdr:from>
    <xdr:ext cx="534377" cy="259045"/>
    <xdr:sp macro="" textlink="">
      <xdr:nvSpPr>
        <xdr:cNvPr id="144" name="テキスト ボックス 143"/>
        <xdr:cNvSpPr txBox="1"/>
      </xdr:nvSpPr>
      <xdr:spPr>
        <a:xfrm>
          <a:off x="2641111" y="10124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135252</xdr:rowOff>
    </xdr:from>
    <xdr:to>
      <xdr:col>10</xdr:col>
      <xdr:colOff>165100</xdr:colOff>
      <xdr:row>58</xdr:row>
      <xdr:rowOff>65402</xdr:rowOff>
    </xdr:to>
    <xdr:sp macro="" textlink="">
      <xdr:nvSpPr>
        <xdr:cNvPr id="145" name="楕円 144"/>
        <xdr:cNvSpPr/>
      </xdr:nvSpPr>
      <xdr:spPr>
        <a:xfrm>
          <a:off x="1968500" y="990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56529</xdr:rowOff>
    </xdr:from>
    <xdr:ext cx="599010" cy="259045"/>
    <xdr:sp macro="" textlink="">
      <xdr:nvSpPr>
        <xdr:cNvPr id="146" name="テキスト ボックス 145"/>
        <xdr:cNvSpPr txBox="1"/>
      </xdr:nvSpPr>
      <xdr:spPr>
        <a:xfrm>
          <a:off x="1719795" y="10000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151824</xdr:rowOff>
    </xdr:from>
    <xdr:to>
      <xdr:col>6</xdr:col>
      <xdr:colOff>38100</xdr:colOff>
      <xdr:row>59</xdr:row>
      <xdr:rowOff>81974</xdr:rowOff>
    </xdr:to>
    <xdr:sp macro="" textlink="">
      <xdr:nvSpPr>
        <xdr:cNvPr id="147" name="楕円 146"/>
        <xdr:cNvSpPr/>
      </xdr:nvSpPr>
      <xdr:spPr>
        <a:xfrm>
          <a:off x="1079500" y="1009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73101</xdr:rowOff>
    </xdr:from>
    <xdr:ext cx="534377" cy="259045"/>
    <xdr:sp macro="" textlink="">
      <xdr:nvSpPr>
        <xdr:cNvPr id="148" name="テキスト ボックス 147"/>
        <xdr:cNvSpPr txBox="1"/>
      </xdr:nvSpPr>
      <xdr:spPr>
        <a:xfrm>
          <a:off x="863111" y="10188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1" name="テキスト ボックス 160"/>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129282</xdr:rowOff>
    </xdr:from>
    <xdr:to>
      <xdr:col>24</xdr:col>
      <xdr:colOff>62865</xdr:colOff>
      <xdr:row>77</xdr:row>
      <xdr:rowOff>6111</xdr:rowOff>
    </xdr:to>
    <xdr:cxnSp macro="">
      <xdr:nvCxnSpPr>
        <xdr:cNvPr id="175" name="直線コネクタ 174"/>
        <xdr:cNvCxnSpPr/>
      </xdr:nvCxnSpPr>
      <xdr:spPr>
        <a:xfrm flipV="1">
          <a:off x="4633595" y="11959332"/>
          <a:ext cx="1270" cy="124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9938</xdr:rowOff>
    </xdr:from>
    <xdr:ext cx="599010" cy="259045"/>
    <xdr:sp macro="" textlink="">
      <xdr:nvSpPr>
        <xdr:cNvPr id="176" name="民生費最小値テキスト"/>
        <xdr:cNvSpPr txBox="1"/>
      </xdr:nvSpPr>
      <xdr:spPr>
        <a:xfrm>
          <a:off x="4686300" y="13211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6111</xdr:rowOff>
    </xdr:from>
    <xdr:to>
      <xdr:col>24</xdr:col>
      <xdr:colOff>152400</xdr:colOff>
      <xdr:row>77</xdr:row>
      <xdr:rowOff>6111</xdr:rowOff>
    </xdr:to>
    <xdr:cxnSp macro="">
      <xdr:nvCxnSpPr>
        <xdr:cNvPr id="177" name="直線コネクタ 176"/>
        <xdr:cNvCxnSpPr/>
      </xdr:nvCxnSpPr>
      <xdr:spPr>
        <a:xfrm>
          <a:off x="4546600" y="1320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75959</xdr:rowOff>
    </xdr:from>
    <xdr:ext cx="599010" cy="259045"/>
    <xdr:sp macro="" textlink="">
      <xdr:nvSpPr>
        <xdr:cNvPr id="178" name="民生費最大値テキスト"/>
        <xdr:cNvSpPr txBox="1"/>
      </xdr:nvSpPr>
      <xdr:spPr>
        <a:xfrm>
          <a:off x="4686300" y="11734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244,707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129282</xdr:rowOff>
    </xdr:from>
    <xdr:to>
      <xdr:col>24</xdr:col>
      <xdr:colOff>152400</xdr:colOff>
      <xdr:row>69</xdr:row>
      <xdr:rowOff>129282</xdr:rowOff>
    </xdr:to>
    <xdr:cxnSp macro="">
      <xdr:nvCxnSpPr>
        <xdr:cNvPr id="179" name="直線コネクタ 178"/>
        <xdr:cNvCxnSpPr/>
      </xdr:nvCxnSpPr>
      <xdr:spPr>
        <a:xfrm>
          <a:off x="4546600" y="11959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171345</xdr:rowOff>
    </xdr:from>
    <xdr:to>
      <xdr:col>24</xdr:col>
      <xdr:colOff>63500</xdr:colOff>
      <xdr:row>76</xdr:row>
      <xdr:rowOff>134235</xdr:rowOff>
    </xdr:to>
    <xdr:cxnSp macro="">
      <xdr:nvCxnSpPr>
        <xdr:cNvPr id="180" name="直線コネクタ 179"/>
        <xdr:cNvCxnSpPr/>
      </xdr:nvCxnSpPr>
      <xdr:spPr>
        <a:xfrm flipV="1">
          <a:off x="3797300" y="13030095"/>
          <a:ext cx="838200" cy="1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51547</xdr:rowOff>
    </xdr:from>
    <xdr:ext cx="599010" cy="259045"/>
    <xdr:sp macro="" textlink="">
      <xdr:nvSpPr>
        <xdr:cNvPr id="181" name="民生費平均値テキスト"/>
        <xdr:cNvSpPr txBox="1"/>
      </xdr:nvSpPr>
      <xdr:spPr>
        <a:xfrm>
          <a:off x="4686300" y="127388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28670</xdr:rowOff>
    </xdr:from>
    <xdr:to>
      <xdr:col>24</xdr:col>
      <xdr:colOff>114300</xdr:colOff>
      <xdr:row>75</xdr:row>
      <xdr:rowOff>130270</xdr:rowOff>
    </xdr:to>
    <xdr:sp macro="" textlink="">
      <xdr:nvSpPr>
        <xdr:cNvPr id="182" name="フローチャート: 判断 181"/>
        <xdr:cNvSpPr/>
      </xdr:nvSpPr>
      <xdr:spPr>
        <a:xfrm>
          <a:off x="4584700" y="1288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110875</xdr:rowOff>
    </xdr:from>
    <xdr:to>
      <xdr:col>19</xdr:col>
      <xdr:colOff>177800</xdr:colOff>
      <xdr:row>76</xdr:row>
      <xdr:rowOff>134235</xdr:rowOff>
    </xdr:to>
    <xdr:cxnSp macro="">
      <xdr:nvCxnSpPr>
        <xdr:cNvPr id="183" name="直線コネクタ 182"/>
        <xdr:cNvCxnSpPr/>
      </xdr:nvCxnSpPr>
      <xdr:spPr>
        <a:xfrm>
          <a:off x="2908300" y="12969625"/>
          <a:ext cx="889000" cy="194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111673</xdr:rowOff>
    </xdr:from>
    <xdr:to>
      <xdr:col>20</xdr:col>
      <xdr:colOff>38100</xdr:colOff>
      <xdr:row>76</xdr:row>
      <xdr:rowOff>41824</xdr:rowOff>
    </xdr:to>
    <xdr:sp macro="" textlink="">
      <xdr:nvSpPr>
        <xdr:cNvPr id="184" name="フローチャート: 判断 183"/>
        <xdr:cNvSpPr/>
      </xdr:nvSpPr>
      <xdr:spPr>
        <a:xfrm>
          <a:off x="3746500" y="129704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58350</xdr:rowOff>
    </xdr:from>
    <xdr:ext cx="599010" cy="259045"/>
    <xdr:sp macro="" textlink="">
      <xdr:nvSpPr>
        <xdr:cNvPr id="185" name="テキスト ボックス 184"/>
        <xdr:cNvSpPr txBox="1"/>
      </xdr:nvSpPr>
      <xdr:spPr>
        <a:xfrm>
          <a:off x="3497795" y="12745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110875</xdr:rowOff>
    </xdr:from>
    <xdr:to>
      <xdr:col>15</xdr:col>
      <xdr:colOff>50800</xdr:colOff>
      <xdr:row>77</xdr:row>
      <xdr:rowOff>118266</xdr:rowOff>
    </xdr:to>
    <xdr:cxnSp macro="">
      <xdr:nvCxnSpPr>
        <xdr:cNvPr id="186" name="直線コネクタ 185"/>
        <xdr:cNvCxnSpPr/>
      </xdr:nvCxnSpPr>
      <xdr:spPr>
        <a:xfrm flipV="1">
          <a:off x="2019300" y="12969625"/>
          <a:ext cx="889000" cy="3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169781</xdr:rowOff>
    </xdr:from>
    <xdr:to>
      <xdr:col>15</xdr:col>
      <xdr:colOff>101600</xdr:colOff>
      <xdr:row>75</xdr:row>
      <xdr:rowOff>99931</xdr:rowOff>
    </xdr:to>
    <xdr:sp macro="" textlink="">
      <xdr:nvSpPr>
        <xdr:cNvPr id="187" name="フローチャート: 判断 186"/>
        <xdr:cNvSpPr/>
      </xdr:nvSpPr>
      <xdr:spPr>
        <a:xfrm>
          <a:off x="2857500" y="1285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116458</xdr:rowOff>
    </xdr:from>
    <xdr:ext cx="599010" cy="259045"/>
    <xdr:sp macro="" textlink="">
      <xdr:nvSpPr>
        <xdr:cNvPr id="188" name="テキスト ボックス 187"/>
        <xdr:cNvSpPr txBox="1"/>
      </xdr:nvSpPr>
      <xdr:spPr>
        <a:xfrm>
          <a:off x="2608795" y="12632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118266</xdr:rowOff>
    </xdr:from>
    <xdr:to>
      <xdr:col>10</xdr:col>
      <xdr:colOff>114300</xdr:colOff>
      <xdr:row>78</xdr:row>
      <xdr:rowOff>29068</xdr:rowOff>
    </xdr:to>
    <xdr:cxnSp macro="">
      <xdr:nvCxnSpPr>
        <xdr:cNvPr id="189" name="直線コネクタ 188"/>
        <xdr:cNvCxnSpPr/>
      </xdr:nvCxnSpPr>
      <xdr:spPr>
        <a:xfrm flipV="1">
          <a:off x="1130300" y="13319916"/>
          <a:ext cx="889000" cy="8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92971</xdr:rowOff>
    </xdr:from>
    <xdr:to>
      <xdr:col>10</xdr:col>
      <xdr:colOff>165100</xdr:colOff>
      <xdr:row>77</xdr:row>
      <xdr:rowOff>23121</xdr:rowOff>
    </xdr:to>
    <xdr:sp macro="" textlink="">
      <xdr:nvSpPr>
        <xdr:cNvPr id="190" name="フローチャート: 判断 189"/>
        <xdr:cNvSpPr/>
      </xdr:nvSpPr>
      <xdr:spPr>
        <a:xfrm>
          <a:off x="1968500" y="1312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39648</xdr:rowOff>
    </xdr:from>
    <xdr:ext cx="599010" cy="259045"/>
    <xdr:sp macro="" textlink="">
      <xdr:nvSpPr>
        <xdr:cNvPr id="191" name="テキスト ボックス 190"/>
        <xdr:cNvSpPr txBox="1"/>
      </xdr:nvSpPr>
      <xdr:spPr>
        <a:xfrm>
          <a:off x="1719795" y="12898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128829</xdr:rowOff>
    </xdr:from>
    <xdr:to>
      <xdr:col>6</xdr:col>
      <xdr:colOff>38100</xdr:colOff>
      <xdr:row>77</xdr:row>
      <xdr:rowOff>58979</xdr:rowOff>
    </xdr:to>
    <xdr:sp macro="" textlink="">
      <xdr:nvSpPr>
        <xdr:cNvPr id="192" name="フローチャート: 判断 191"/>
        <xdr:cNvSpPr/>
      </xdr:nvSpPr>
      <xdr:spPr>
        <a:xfrm>
          <a:off x="1079500" y="1315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75506</xdr:rowOff>
    </xdr:from>
    <xdr:ext cx="599010" cy="259045"/>
    <xdr:sp macro="" textlink="">
      <xdr:nvSpPr>
        <xdr:cNvPr id="193" name="テキスト ボックス 192"/>
        <xdr:cNvSpPr txBox="1"/>
      </xdr:nvSpPr>
      <xdr:spPr>
        <a:xfrm>
          <a:off x="830795" y="12934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120545</xdr:rowOff>
    </xdr:from>
    <xdr:to>
      <xdr:col>24</xdr:col>
      <xdr:colOff>114300</xdr:colOff>
      <xdr:row>76</xdr:row>
      <xdr:rowOff>50695</xdr:rowOff>
    </xdr:to>
    <xdr:sp macro="" textlink="">
      <xdr:nvSpPr>
        <xdr:cNvPr id="199" name="楕円 198"/>
        <xdr:cNvSpPr/>
      </xdr:nvSpPr>
      <xdr:spPr>
        <a:xfrm>
          <a:off x="4584700" y="1297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98972</xdr:rowOff>
    </xdr:from>
    <xdr:ext cx="599010" cy="259045"/>
    <xdr:sp macro="" textlink="">
      <xdr:nvSpPr>
        <xdr:cNvPr id="200" name="民生費該当値テキスト"/>
        <xdr:cNvSpPr txBox="1"/>
      </xdr:nvSpPr>
      <xdr:spPr>
        <a:xfrm>
          <a:off x="4686300" y="12957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83435</xdr:rowOff>
    </xdr:from>
    <xdr:to>
      <xdr:col>20</xdr:col>
      <xdr:colOff>38100</xdr:colOff>
      <xdr:row>77</xdr:row>
      <xdr:rowOff>13585</xdr:rowOff>
    </xdr:to>
    <xdr:sp macro="" textlink="">
      <xdr:nvSpPr>
        <xdr:cNvPr id="201" name="楕円 200"/>
        <xdr:cNvSpPr/>
      </xdr:nvSpPr>
      <xdr:spPr>
        <a:xfrm>
          <a:off x="3746500" y="1311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4712</xdr:rowOff>
    </xdr:from>
    <xdr:ext cx="599010" cy="259045"/>
    <xdr:sp macro="" textlink="">
      <xdr:nvSpPr>
        <xdr:cNvPr id="202" name="テキスト ボックス 201"/>
        <xdr:cNvSpPr txBox="1"/>
      </xdr:nvSpPr>
      <xdr:spPr>
        <a:xfrm>
          <a:off x="3497795" y="13206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60075</xdr:rowOff>
    </xdr:from>
    <xdr:to>
      <xdr:col>15</xdr:col>
      <xdr:colOff>101600</xdr:colOff>
      <xdr:row>75</xdr:row>
      <xdr:rowOff>161674</xdr:rowOff>
    </xdr:to>
    <xdr:sp macro="" textlink="">
      <xdr:nvSpPr>
        <xdr:cNvPr id="203" name="楕円 202"/>
        <xdr:cNvSpPr/>
      </xdr:nvSpPr>
      <xdr:spPr>
        <a:xfrm>
          <a:off x="2857500" y="1291882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152802</xdr:rowOff>
    </xdr:from>
    <xdr:ext cx="599010" cy="259045"/>
    <xdr:sp macro="" textlink="">
      <xdr:nvSpPr>
        <xdr:cNvPr id="204" name="テキスト ボックス 203"/>
        <xdr:cNvSpPr txBox="1"/>
      </xdr:nvSpPr>
      <xdr:spPr>
        <a:xfrm>
          <a:off x="2608795" y="1301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67466</xdr:rowOff>
    </xdr:from>
    <xdr:to>
      <xdr:col>10</xdr:col>
      <xdr:colOff>165100</xdr:colOff>
      <xdr:row>77</xdr:row>
      <xdr:rowOff>169066</xdr:rowOff>
    </xdr:to>
    <xdr:sp macro="" textlink="">
      <xdr:nvSpPr>
        <xdr:cNvPr id="205" name="楕円 204"/>
        <xdr:cNvSpPr/>
      </xdr:nvSpPr>
      <xdr:spPr>
        <a:xfrm>
          <a:off x="1968500" y="1326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160193</xdr:rowOff>
    </xdr:from>
    <xdr:ext cx="599010" cy="259045"/>
    <xdr:sp macro="" textlink="">
      <xdr:nvSpPr>
        <xdr:cNvPr id="206" name="テキスト ボックス 205"/>
        <xdr:cNvSpPr txBox="1"/>
      </xdr:nvSpPr>
      <xdr:spPr>
        <a:xfrm>
          <a:off x="1719795" y="13361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149718</xdr:rowOff>
    </xdr:from>
    <xdr:to>
      <xdr:col>6</xdr:col>
      <xdr:colOff>38100</xdr:colOff>
      <xdr:row>78</xdr:row>
      <xdr:rowOff>79868</xdr:rowOff>
    </xdr:to>
    <xdr:sp macro="" textlink="">
      <xdr:nvSpPr>
        <xdr:cNvPr id="207" name="楕円 206"/>
        <xdr:cNvSpPr/>
      </xdr:nvSpPr>
      <xdr:spPr>
        <a:xfrm>
          <a:off x="1079500" y="1335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70995</xdr:rowOff>
    </xdr:from>
    <xdr:ext cx="599010" cy="259045"/>
    <xdr:sp macro="" textlink="">
      <xdr:nvSpPr>
        <xdr:cNvPr id="208" name="テキスト ボックス 207"/>
        <xdr:cNvSpPr txBox="1"/>
      </xdr:nvSpPr>
      <xdr:spPr>
        <a:xfrm>
          <a:off x="830795" y="1344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7" name="テキスト ボックス 226"/>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9" name="テキスト ボックス 228"/>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167208</xdr:rowOff>
    </xdr:from>
    <xdr:to>
      <xdr:col>24</xdr:col>
      <xdr:colOff>62865</xdr:colOff>
      <xdr:row>97</xdr:row>
      <xdr:rowOff>134710</xdr:rowOff>
    </xdr:to>
    <xdr:cxnSp macro="">
      <xdr:nvCxnSpPr>
        <xdr:cNvPr id="233" name="直線コネクタ 232"/>
        <xdr:cNvCxnSpPr/>
      </xdr:nvCxnSpPr>
      <xdr:spPr>
        <a:xfrm flipV="1">
          <a:off x="4633595" y="15426258"/>
          <a:ext cx="1270" cy="1339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138537</xdr:rowOff>
    </xdr:from>
    <xdr:ext cx="534377" cy="259045"/>
    <xdr:sp macro="" textlink="">
      <xdr:nvSpPr>
        <xdr:cNvPr id="234" name="衛生費最小値テキスト"/>
        <xdr:cNvSpPr txBox="1"/>
      </xdr:nvSpPr>
      <xdr:spPr>
        <a:xfrm>
          <a:off x="4686300" y="1676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134710</xdr:rowOff>
    </xdr:from>
    <xdr:to>
      <xdr:col>24</xdr:col>
      <xdr:colOff>152400</xdr:colOff>
      <xdr:row>97</xdr:row>
      <xdr:rowOff>134710</xdr:rowOff>
    </xdr:to>
    <xdr:cxnSp macro="">
      <xdr:nvCxnSpPr>
        <xdr:cNvPr id="235" name="直線コネクタ 234"/>
        <xdr:cNvCxnSpPr/>
      </xdr:nvCxnSpPr>
      <xdr:spPr>
        <a:xfrm>
          <a:off x="4546600" y="16765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113885</xdr:rowOff>
    </xdr:from>
    <xdr:ext cx="534377" cy="259045"/>
    <xdr:sp macro="" textlink="">
      <xdr:nvSpPr>
        <xdr:cNvPr id="236" name="衛生費最大値テキスト"/>
        <xdr:cNvSpPr txBox="1"/>
      </xdr:nvSpPr>
      <xdr:spPr>
        <a:xfrm>
          <a:off x="4686300" y="1520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61,778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167208</xdr:rowOff>
    </xdr:from>
    <xdr:to>
      <xdr:col>24</xdr:col>
      <xdr:colOff>152400</xdr:colOff>
      <xdr:row>89</xdr:row>
      <xdr:rowOff>167208</xdr:rowOff>
    </xdr:to>
    <xdr:cxnSp macro="">
      <xdr:nvCxnSpPr>
        <xdr:cNvPr id="237" name="直線コネクタ 236"/>
        <xdr:cNvCxnSpPr/>
      </xdr:nvCxnSpPr>
      <xdr:spPr>
        <a:xfrm>
          <a:off x="4546600" y="1542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84646</xdr:rowOff>
    </xdr:from>
    <xdr:to>
      <xdr:col>24</xdr:col>
      <xdr:colOff>63500</xdr:colOff>
      <xdr:row>97</xdr:row>
      <xdr:rowOff>88075</xdr:rowOff>
    </xdr:to>
    <xdr:cxnSp macro="">
      <xdr:nvCxnSpPr>
        <xdr:cNvPr id="238" name="直線コネクタ 237"/>
        <xdr:cNvCxnSpPr/>
      </xdr:nvCxnSpPr>
      <xdr:spPr>
        <a:xfrm>
          <a:off x="3797300" y="16543846"/>
          <a:ext cx="838200" cy="17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167364</xdr:rowOff>
    </xdr:from>
    <xdr:ext cx="534377" cy="259045"/>
    <xdr:sp macro="" textlink="">
      <xdr:nvSpPr>
        <xdr:cNvPr id="239" name="衛生費平均値テキスト"/>
        <xdr:cNvSpPr txBox="1"/>
      </xdr:nvSpPr>
      <xdr:spPr>
        <a:xfrm>
          <a:off x="4686300" y="16112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144487</xdr:rowOff>
    </xdr:from>
    <xdr:to>
      <xdr:col>24</xdr:col>
      <xdr:colOff>114300</xdr:colOff>
      <xdr:row>95</xdr:row>
      <xdr:rowOff>74637</xdr:rowOff>
    </xdr:to>
    <xdr:sp macro="" textlink="">
      <xdr:nvSpPr>
        <xdr:cNvPr id="240" name="フローチャート: 判断 239"/>
        <xdr:cNvSpPr/>
      </xdr:nvSpPr>
      <xdr:spPr>
        <a:xfrm>
          <a:off x="4584700" y="16260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84646</xdr:rowOff>
    </xdr:from>
    <xdr:to>
      <xdr:col>19</xdr:col>
      <xdr:colOff>177800</xdr:colOff>
      <xdr:row>97</xdr:row>
      <xdr:rowOff>52566</xdr:rowOff>
    </xdr:to>
    <xdr:cxnSp macro="">
      <xdr:nvCxnSpPr>
        <xdr:cNvPr id="241" name="直線コネクタ 240"/>
        <xdr:cNvCxnSpPr/>
      </xdr:nvCxnSpPr>
      <xdr:spPr>
        <a:xfrm flipV="1">
          <a:off x="2908300" y="16543846"/>
          <a:ext cx="889000" cy="1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63754</xdr:rowOff>
    </xdr:from>
    <xdr:to>
      <xdr:col>20</xdr:col>
      <xdr:colOff>38100</xdr:colOff>
      <xdr:row>94</xdr:row>
      <xdr:rowOff>165354</xdr:rowOff>
    </xdr:to>
    <xdr:sp macro="" textlink="">
      <xdr:nvSpPr>
        <xdr:cNvPr id="242" name="フローチャート: 判断 241"/>
        <xdr:cNvSpPr/>
      </xdr:nvSpPr>
      <xdr:spPr>
        <a:xfrm>
          <a:off x="3746500" y="1618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10431</xdr:rowOff>
    </xdr:from>
    <xdr:ext cx="534377" cy="259045"/>
    <xdr:sp macro="" textlink="">
      <xdr:nvSpPr>
        <xdr:cNvPr id="243" name="テキスト ボックス 242"/>
        <xdr:cNvSpPr txBox="1"/>
      </xdr:nvSpPr>
      <xdr:spPr>
        <a:xfrm>
          <a:off x="3530111" y="1595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52566</xdr:rowOff>
    </xdr:from>
    <xdr:to>
      <xdr:col>15</xdr:col>
      <xdr:colOff>50800</xdr:colOff>
      <xdr:row>98</xdr:row>
      <xdr:rowOff>40411</xdr:rowOff>
    </xdr:to>
    <xdr:cxnSp macro="">
      <xdr:nvCxnSpPr>
        <xdr:cNvPr id="244" name="直線コネクタ 243"/>
        <xdr:cNvCxnSpPr/>
      </xdr:nvCxnSpPr>
      <xdr:spPr>
        <a:xfrm flipV="1">
          <a:off x="2019300" y="16683216"/>
          <a:ext cx="889000" cy="159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52552</xdr:rowOff>
    </xdr:from>
    <xdr:to>
      <xdr:col>15</xdr:col>
      <xdr:colOff>101600</xdr:colOff>
      <xdr:row>94</xdr:row>
      <xdr:rowOff>154152</xdr:rowOff>
    </xdr:to>
    <xdr:sp macro="" textlink="">
      <xdr:nvSpPr>
        <xdr:cNvPr id="245" name="フローチャート: 判断 244"/>
        <xdr:cNvSpPr/>
      </xdr:nvSpPr>
      <xdr:spPr>
        <a:xfrm>
          <a:off x="2857500" y="16168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170679</xdr:rowOff>
    </xdr:from>
    <xdr:ext cx="534377" cy="259045"/>
    <xdr:sp macro="" textlink="">
      <xdr:nvSpPr>
        <xdr:cNvPr id="246" name="テキスト ボックス 245"/>
        <xdr:cNvSpPr txBox="1"/>
      </xdr:nvSpPr>
      <xdr:spPr>
        <a:xfrm>
          <a:off x="2641111" y="1594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114288</xdr:rowOff>
    </xdr:from>
    <xdr:to>
      <xdr:col>10</xdr:col>
      <xdr:colOff>114300</xdr:colOff>
      <xdr:row>98</xdr:row>
      <xdr:rowOff>40411</xdr:rowOff>
    </xdr:to>
    <xdr:cxnSp macro="">
      <xdr:nvCxnSpPr>
        <xdr:cNvPr id="247" name="直線コネクタ 246"/>
        <xdr:cNvCxnSpPr/>
      </xdr:nvCxnSpPr>
      <xdr:spPr>
        <a:xfrm>
          <a:off x="1130300" y="16230588"/>
          <a:ext cx="889000" cy="61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19558</xdr:rowOff>
    </xdr:from>
    <xdr:to>
      <xdr:col>10</xdr:col>
      <xdr:colOff>165100</xdr:colOff>
      <xdr:row>95</xdr:row>
      <xdr:rowOff>121158</xdr:rowOff>
    </xdr:to>
    <xdr:sp macro="" textlink="">
      <xdr:nvSpPr>
        <xdr:cNvPr id="248" name="フローチャート: 判断 247"/>
        <xdr:cNvSpPr/>
      </xdr:nvSpPr>
      <xdr:spPr>
        <a:xfrm>
          <a:off x="1968500" y="1630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137685</xdr:rowOff>
    </xdr:from>
    <xdr:ext cx="534377" cy="259045"/>
    <xdr:sp macro="" textlink="">
      <xdr:nvSpPr>
        <xdr:cNvPr id="249" name="テキスト ボックス 248"/>
        <xdr:cNvSpPr txBox="1"/>
      </xdr:nvSpPr>
      <xdr:spPr>
        <a:xfrm>
          <a:off x="1752111" y="1608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25997</xdr:rowOff>
    </xdr:from>
    <xdr:to>
      <xdr:col>6</xdr:col>
      <xdr:colOff>38100</xdr:colOff>
      <xdr:row>95</xdr:row>
      <xdr:rowOff>127597</xdr:rowOff>
    </xdr:to>
    <xdr:sp macro="" textlink="">
      <xdr:nvSpPr>
        <xdr:cNvPr id="250" name="フローチャート: 判断 249"/>
        <xdr:cNvSpPr/>
      </xdr:nvSpPr>
      <xdr:spPr>
        <a:xfrm>
          <a:off x="1079500" y="1631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118724</xdr:rowOff>
    </xdr:from>
    <xdr:ext cx="534377" cy="259045"/>
    <xdr:sp macro="" textlink="">
      <xdr:nvSpPr>
        <xdr:cNvPr id="251" name="テキスト ボックス 250"/>
        <xdr:cNvSpPr txBox="1"/>
      </xdr:nvSpPr>
      <xdr:spPr>
        <a:xfrm>
          <a:off x="863111" y="1640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37275</xdr:rowOff>
    </xdr:from>
    <xdr:to>
      <xdr:col>24</xdr:col>
      <xdr:colOff>114300</xdr:colOff>
      <xdr:row>97</xdr:row>
      <xdr:rowOff>138875</xdr:rowOff>
    </xdr:to>
    <xdr:sp macro="" textlink="">
      <xdr:nvSpPr>
        <xdr:cNvPr id="257" name="楕円 256"/>
        <xdr:cNvSpPr/>
      </xdr:nvSpPr>
      <xdr:spPr>
        <a:xfrm>
          <a:off x="4584700" y="1666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123652</xdr:rowOff>
    </xdr:from>
    <xdr:ext cx="534377" cy="259045"/>
    <xdr:sp macro="" textlink="">
      <xdr:nvSpPr>
        <xdr:cNvPr id="258" name="衛生費該当値テキスト"/>
        <xdr:cNvSpPr txBox="1"/>
      </xdr:nvSpPr>
      <xdr:spPr>
        <a:xfrm>
          <a:off x="4686300" y="1658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33846</xdr:rowOff>
    </xdr:from>
    <xdr:to>
      <xdr:col>20</xdr:col>
      <xdr:colOff>38100</xdr:colOff>
      <xdr:row>96</xdr:row>
      <xdr:rowOff>135446</xdr:rowOff>
    </xdr:to>
    <xdr:sp macro="" textlink="">
      <xdr:nvSpPr>
        <xdr:cNvPr id="259" name="楕円 258"/>
        <xdr:cNvSpPr/>
      </xdr:nvSpPr>
      <xdr:spPr>
        <a:xfrm>
          <a:off x="3746500" y="1649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126573</xdr:rowOff>
    </xdr:from>
    <xdr:ext cx="534377" cy="259045"/>
    <xdr:sp macro="" textlink="">
      <xdr:nvSpPr>
        <xdr:cNvPr id="260" name="テキスト ボックス 259"/>
        <xdr:cNvSpPr txBox="1"/>
      </xdr:nvSpPr>
      <xdr:spPr>
        <a:xfrm>
          <a:off x="3530111" y="1658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1766</xdr:rowOff>
    </xdr:from>
    <xdr:to>
      <xdr:col>15</xdr:col>
      <xdr:colOff>101600</xdr:colOff>
      <xdr:row>97</xdr:row>
      <xdr:rowOff>103366</xdr:rowOff>
    </xdr:to>
    <xdr:sp macro="" textlink="">
      <xdr:nvSpPr>
        <xdr:cNvPr id="261" name="楕円 260"/>
        <xdr:cNvSpPr/>
      </xdr:nvSpPr>
      <xdr:spPr>
        <a:xfrm>
          <a:off x="2857500" y="1663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94493</xdr:rowOff>
    </xdr:from>
    <xdr:ext cx="534377" cy="259045"/>
    <xdr:sp macro="" textlink="">
      <xdr:nvSpPr>
        <xdr:cNvPr id="262" name="テキスト ボックス 261"/>
        <xdr:cNvSpPr txBox="1"/>
      </xdr:nvSpPr>
      <xdr:spPr>
        <a:xfrm>
          <a:off x="2641111" y="16725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161061</xdr:rowOff>
    </xdr:from>
    <xdr:to>
      <xdr:col>10</xdr:col>
      <xdr:colOff>165100</xdr:colOff>
      <xdr:row>98</xdr:row>
      <xdr:rowOff>91211</xdr:rowOff>
    </xdr:to>
    <xdr:sp macro="" textlink="">
      <xdr:nvSpPr>
        <xdr:cNvPr id="263" name="楕円 262"/>
        <xdr:cNvSpPr/>
      </xdr:nvSpPr>
      <xdr:spPr>
        <a:xfrm>
          <a:off x="1968500" y="1679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82338</xdr:rowOff>
    </xdr:from>
    <xdr:ext cx="534377" cy="259045"/>
    <xdr:sp macro="" textlink="">
      <xdr:nvSpPr>
        <xdr:cNvPr id="264" name="テキスト ボックス 263"/>
        <xdr:cNvSpPr txBox="1"/>
      </xdr:nvSpPr>
      <xdr:spPr>
        <a:xfrm>
          <a:off x="1752111" y="1688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63488</xdr:rowOff>
    </xdr:from>
    <xdr:to>
      <xdr:col>6</xdr:col>
      <xdr:colOff>38100</xdr:colOff>
      <xdr:row>94</xdr:row>
      <xdr:rowOff>165088</xdr:rowOff>
    </xdr:to>
    <xdr:sp macro="" textlink="">
      <xdr:nvSpPr>
        <xdr:cNvPr id="265" name="楕円 264"/>
        <xdr:cNvSpPr/>
      </xdr:nvSpPr>
      <xdr:spPr>
        <a:xfrm>
          <a:off x="1079500" y="1617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10165</xdr:rowOff>
    </xdr:from>
    <xdr:ext cx="534377" cy="259045"/>
    <xdr:sp macro="" textlink="">
      <xdr:nvSpPr>
        <xdr:cNvPr id="266" name="テキスト ボックス 265"/>
        <xdr:cNvSpPr txBox="1"/>
      </xdr:nvSpPr>
      <xdr:spPr>
        <a:xfrm>
          <a:off x="863111" y="1595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38735</xdr:rowOff>
    </xdr:from>
    <xdr:to>
      <xdr:col>54</xdr:col>
      <xdr:colOff>189865</xdr:colOff>
      <xdr:row>39</xdr:row>
      <xdr:rowOff>44450</xdr:rowOff>
    </xdr:to>
    <xdr:cxnSp macro="">
      <xdr:nvCxnSpPr>
        <xdr:cNvPr id="290" name="直線コネクタ 289"/>
        <xdr:cNvCxnSpPr/>
      </xdr:nvCxnSpPr>
      <xdr:spPr>
        <a:xfrm flipV="1">
          <a:off x="10475595" y="5182235"/>
          <a:ext cx="1270" cy="1548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156862</xdr:rowOff>
    </xdr:from>
    <xdr:ext cx="469744" cy="259045"/>
    <xdr:sp macro="" textlink="">
      <xdr:nvSpPr>
        <xdr:cNvPr id="293" name="労働費最大値テキスト"/>
        <xdr:cNvSpPr txBox="1"/>
      </xdr:nvSpPr>
      <xdr:spPr>
        <a:xfrm>
          <a:off x="10528300" y="4957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38735</xdr:rowOff>
    </xdr:from>
    <xdr:to>
      <xdr:col>55</xdr:col>
      <xdr:colOff>88900</xdr:colOff>
      <xdr:row>30</xdr:row>
      <xdr:rowOff>38735</xdr:rowOff>
    </xdr:to>
    <xdr:cxnSp macro="">
      <xdr:nvCxnSpPr>
        <xdr:cNvPr id="294" name="直線コネクタ 293"/>
        <xdr:cNvCxnSpPr/>
      </xdr:nvCxnSpPr>
      <xdr:spPr>
        <a:xfrm>
          <a:off x="10388600" y="5182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5" name="直線コネクタ 294"/>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94251</xdr:rowOff>
    </xdr:from>
    <xdr:ext cx="378565" cy="259045"/>
    <xdr:sp macro="" textlink="">
      <xdr:nvSpPr>
        <xdr:cNvPr id="296" name="労働費平均値テキスト"/>
        <xdr:cNvSpPr txBox="1"/>
      </xdr:nvSpPr>
      <xdr:spPr>
        <a:xfrm>
          <a:off x="10528300" y="62664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71374</xdr:rowOff>
    </xdr:from>
    <xdr:to>
      <xdr:col>55</xdr:col>
      <xdr:colOff>50800</xdr:colOff>
      <xdr:row>38</xdr:row>
      <xdr:rowOff>1524</xdr:rowOff>
    </xdr:to>
    <xdr:sp macro="" textlink="">
      <xdr:nvSpPr>
        <xdr:cNvPr id="297" name="フローチャート: 判断 296"/>
        <xdr:cNvSpPr/>
      </xdr:nvSpPr>
      <xdr:spPr>
        <a:xfrm>
          <a:off x="104267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1016</xdr:rowOff>
    </xdr:from>
    <xdr:to>
      <xdr:col>50</xdr:col>
      <xdr:colOff>114300</xdr:colOff>
      <xdr:row>39</xdr:row>
      <xdr:rowOff>44450</xdr:rowOff>
    </xdr:to>
    <xdr:cxnSp macro="">
      <xdr:nvCxnSpPr>
        <xdr:cNvPr id="298" name="直線コネクタ 297"/>
        <xdr:cNvCxnSpPr/>
      </xdr:nvCxnSpPr>
      <xdr:spPr>
        <a:xfrm>
          <a:off x="8750300" y="668756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9" name="フローチャート: 判断 298"/>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6621</xdr:rowOff>
    </xdr:from>
    <xdr:ext cx="378565" cy="259045"/>
    <xdr:sp macro="" textlink="">
      <xdr:nvSpPr>
        <xdr:cNvPr id="300" name="テキスト ボックス 299"/>
        <xdr:cNvSpPr txBox="1"/>
      </xdr:nvSpPr>
      <xdr:spPr>
        <a:xfrm>
          <a:off x="9450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151130</xdr:rowOff>
    </xdr:from>
    <xdr:to>
      <xdr:col>45</xdr:col>
      <xdr:colOff>177800</xdr:colOff>
      <xdr:row>39</xdr:row>
      <xdr:rowOff>1016</xdr:rowOff>
    </xdr:to>
    <xdr:cxnSp macro="">
      <xdr:nvCxnSpPr>
        <xdr:cNvPr id="301" name="直線コネクタ 300"/>
        <xdr:cNvCxnSpPr/>
      </xdr:nvCxnSpPr>
      <xdr:spPr>
        <a:xfrm>
          <a:off x="7861300" y="6666230"/>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65659</xdr:rowOff>
    </xdr:from>
    <xdr:to>
      <xdr:col>46</xdr:col>
      <xdr:colOff>38100</xdr:colOff>
      <xdr:row>37</xdr:row>
      <xdr:rowOff>167260</xdr:rowOff>
    </xdr:to>
    <xdr:sp macro="" textlink="">
      <xdr:nvSpPr>
        <xdr:cNvPr id="302" name="フローチャート: 判断 301"/>
        <xdr:cNvSpPr/>
      </xdr:nvSpPr>
      <xdr:spPr>
        <a:xfrm>
          <a:off x="8699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12336</xdr:rowOff>
    </xdr:from>
    <xdr:ext cx="378565" cy="259045"/>
    <xdr:sp macro="" textlink="">
      <xdr:nvSpPr>
        <xdr:cNvPr id="303" name="テキスト ボックス 302"/>
        <xdr:cNvSpPr txBox="1"/>
      </xdr:nvSpPr>
      <xdr:spPr>
        <a:xfrm>
          <a:off x="8561017" y="6184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151130</xdr:rowOff>
    </xdr:from>
    <xdr:to>
      <xdr:col>41</xdr:col>
      <xdr:colOff>50800</xdr:colOff>
      <xdr:row>38</xdr:row>
      <xdr:rowOff>151511</xdr:rowOff>
    </xdr:to>
    <xdr:cxnSp macro="">
      <xdr:nvCxnSpPr>
        <xdr:cNvPr id="304" name="直線コネクタ 303"/>
        <xdr:cNvCxnSpPr/>
      </xdr:nvCxnSpPr>
      <xdr:spPr>
        <a:xfrm flipV="1">
          <a:off x="6972300" y="6666230"/>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68326</xdr:rowOff>
    </xdr:from>
    <xdr:to>
      <xdr:col>41</xdr:col>
      <xdr:colOff>101600</xdr:colOff>
      <xdr:row>37</xdr:row>
      <xdr:rowOff>169926</xdr:rowOff>
    </xdr:to>
    <xdr:sp macro="" textlink="">
      <xdr:nvSpPr>
        <xdr:cNvPr id="305" name="フローチャート: 判断 304"/>
        <xdr:cNvSpPr/>
      </xdr:nvSpPr>
      <xdr:spPr>
        <a:xfrm>
          <a:off x="7810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15003</xdr:rowOff>
    </xdr:from>
    <xdr:ext cx="378565" cy="259045"/>
    <xdr:sp macro="" textlink="">
      <xdr:nvSpPr>
        <xdr:cNvPr id="306" name="テキスト ボックス 305"/>
        <xdr:cNvSpPr txBox="1"/>
      </xdr:nvSpPr>
      <xdr:spPr>
        <a:xfrm>
          <a:off x="7672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33655</xdr:rowOff>
    </xdr:from>
    <xdr:to>
      <xdr:col>36</xdr:col>
      <xdr:colOff>165100</xdr:colOff>
      <xdr:row>37</xdr:row>
      <xdr:rowOff>135255</xdr:rowOff>
    </xdr:to>
    <xdr:sp macro="" textlink="">
      <xdr:nvSpPr>
        <xdr:cNvPr id="307" name="フローチャート: 判断 306"/>
        <xdr:cNvSpPr/>
      </xdr:nvSpPr>
      <xdr:spPr>
        <a:xfrm>
          <a:off x="6921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151782</xdr:rowOff>
    </xdr:from>
    <xdr:ext cx="378565" cy="259045"/>
    <xdr:sp macro="" textlink="">
      <xdr:nvSpPr>
        <xdr:cNvPr id="308" name="テキスト ボックス 307"/>
        <xdr:cNvSpPr txBox="1"/>
      </xdr:nvSpPr>
      <xdr:spPr>
        <a:xfrm>
          <a:off x="6783017" y="6152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4" name="楕円 313"/>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5"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6" name="楕円 315"/>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7" name="テキスト ボックス 316"/>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121666</xdr:rowOff>
    </xdr:from>
    <xdr:to>
      <xdr:col>46</xdr:col>
      <xdr:colOff>38100</xdr:colOff>
      <xdr:row>39</xdr:row>
      <xdr:rowOff>51816</xdr:rowOff>
    </xdr:to>
    <xdr:sp macro="" textlink="">
      <xdr:nvSpPr>
        <xdr:cNvPr id="318" name="楕円 317"/>
        <xdr:cNvSpPr/>
      </xdr:nvSpPr>
      <xdr:spPr>
        <a:xfrm>
          <a:off x="8699500" y="663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42943</xdr:rowOff>
    </xdr:from>
    <xdr:ext cx="378565" cy="259045"/>
    <xdr:sp macro="" textlink="">
      <xdr:nvSpPr>
        <xdr:cNvPr id="319" name="テキスト ボックス 318"/>
        <xdr:cNvSpPr txBox="1"/>
      </xdr:nvSpPr>
      <xdr:spPr>
        <a:xfrm>
          <a:off x="8561017" y="6729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100330</xdr:rowOff>
    </xdr:from>
    <xdr:to>
      <xdr:col>41</xdr:col>
      <xdr:colOff>101600</xdr:colOff>
      <xdr:row>39</xdr:row>
      <xdr:rowOff>30480</xdr:rowOff>
    </xdr:to>
    <xdr:sp macro="" textlink="">
      <xdr:nvSpPr>
        <xdr:cNvPr id="320" name="楕円 319"/>
        <xdr:cNvSpPr/>
      </xdr:nvSpPr>
      <xdr:spPr>
        <a:xfrm>
          <a:off x="7810500" y="661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21607</xdr:rowOff>
    </xdr:from>
    <xdr:ext cx="378565" cy="259045"/>
    <xdr:sp macro="" textlink="">
      <xdr:nvSpPr>
        <xdr:cNvPr id="321" name="テキスト ボックス 320"/>
        <xdr:cNvSpPr txBox="1"/>
      </xdr:nvSpPr>
      <xdr:spPr>
        <a:xfrm>
          <a:off x="7672017" y="6708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100711</xdr:rowOff>
    </xdr:from>
    <xdr:to>
      <xdr:col>36</xdr:col>
      <xdr:colOff>165100</xdr:colOff>
      <xdr:row>39</xdr:row>
      <xdr:rowOff>30861</xdr:rowOff>
    </xdr:to>
    <xdr:sp macro="" textlink="">
      <xdr:nvSpPr>
        <xdr:cNvPr id="322" name="楕円 321"/>
        <xdr:cNvSpPr/>
      </xdr:nvSpPr>
      <xdr:spPr>
        <a:xfrm>
          <a:off x="6921500" y="661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21988</xdr:rowOff>
    </xdr:from>
    <xdr:ext cx="378565" cy="259045"/>
    <xdr:sp macro="" textlink="">
      <xdr:nvSpPr>
        <xdr:cNvPr id="323" name="テキスト ボックス 322"/>
        <xdr:cNvSpPr txBox="1"/>
      </xdr:nvSpPr>
      <xdr:spPr>
        <a:xfrm>
          <a:off x="6783017" y="67085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169685</xdr:rowOff>
    </xdr:from>
    <xdr:to>
      <xdr:col>54</xdr:col>
      <xdr:colOff>189865</xdr:colOff>
      <xdr:row>58</xdr:row>
      <xdr:rowOff>157531</xdr:rowOff>
    </xdr:to>
    <xdr:cxnSp macro="">
      <xdr:nvCxnSpPr>
        <xdr:cNvPr id="347" name="直線コネクタ 346"/>
        <xdr:cNvCxnSpPr/>
      </xdr:nvCxnSpPr>
      <xdr:spPr>
        <a:xfrm flipV="1">
          <a:off x="10475595" y="8742185"/>
          <a:ext cx="1270" cy="1359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161358</xdr:rowOff>
    </xdr:from>
    <xdr:ext cx="469744" cy="259045"/>
    <xdr:sp macro="" textlink="">
      <xdr:nvSpPr>
        <xdr:cNvPr id="348" name="農林水産業費最小値テキスト"/>
        <xdr:cNvSpPr txBox="1"/>
      </xdr:nvSpPr>
      <xdr:spPr>
        <a:xfrm>
          <a:off x="10528300" y="1010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157531</xdr:rowOff>
    </xdr:from>
    <xdr:to>
      <xdr:col>55</xdr:col>
      <xdr:colOff>88900</xdr:colOff>
      <xdr:row>58</xdr:row>
      <xdr:rowOff>157531</xdr:rowOff>
    </xdr:to>
    <xdr:cxnSp macro="">
      <xdr:nvCxnSpPr>
        <xdr:cNvPr id="349" name="直線コネクタ 348"/>
        <xdr:cNvCxnSpPr/>
      </xdr:nvCxnSpPr>
      <xdr:spPr>
        <a:xfrm>
          <a:off x="10388600" y="101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116362</xdr:rowOff>
    </xdr:from>
    <xdr:ext cx="534377" cy="259045"/>
    <xdr:sp macro="" textlink="">
      <xdr:nvSpPr>
        <xdr:cNvPr id="350" name="農林水産業費最大値テキスト"/>
        <xdr:cNvSpPr txBox="1"/>
      </xdr:nvSpPr>
      <xdr:spPr>
        <a:xfrm>
          <a:off x="10528300" y="851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74,426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169685</xdr:rowOff>
    </xdr:from>
    <xdr:to>
      <xdr:col>55</xdr:col>
      <xdr:colOff>88900</xdr:colOff>
      <xdr:row>50</xdr:row>
      <xdr:rowOff>169685</xdr:rowOff>
    </xdr:to>
    <xdr:cxnSp macro="">
      <xdr:nvCxnSpPr>
        <xdr:cNvPr id="351" name="直線コネクタ 350"/>
        <xdr:cNvCxnSpPr/>
      </xdr:nvCxnSpPr>
      <xdr:spPr>
        <a:xfrm>
          <a:off x="10388600" y="8742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73768</xdr:rowOff>
    </xdr:from>
    <xdr:to>
      <xdr:col>55</xdr:col>
      <xdr:colOff>0</xdr:colOff>
      <xdr:row>57</xdr:row>
      <xdr:rowOff>146424</xdr:rowOff>
    </xdr:to>
    <xdr:cxnSp macro="">
      <xdr:nvCxnSpPr>
        <xdr:cNvPr id="352" name="直線コネクタ 351"/>
        <xdr:cNvCxnSpPr/>
      </xdr:nvCxnSpPr>
      <xdr:spPr>
        <a:xfrm>
          <a:off x="9639300" y="9846418"/>
          <a:ext cx="838200" cy="7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168127</xdr:rowOff>
    </xdr:from>
    <xdr:ext cx="534377" cy="259045"/>
    <xdr:sp macro="" textlink="">
      <xdr:nvSpPr>
        <xdr:cNvPr id="353" name="農林水産業費平均値テキスト"/>
        <xdr:cNvSpPr txBox="1"/>
      </xdr:nvSpPr>
      <xdr:spPr>
        <a:xfrm>
          <a:off x="10528300" y="9597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145250</xdr:rowOff>
    </xdr:from>
    <xdr:to>
      <xdr:col>55</xdr:col>
      <xdr:colOff>50800</xdr:colOff>
      <xdr:row>57</xdr:row>
      <xdr:rowOff>75400</xdr:rowOff>
    </xdr:to>
    <xdr:sp macro="" textlink="">
      <xdr:nvSpPr>
        <xdr:cNvPr id="354" name="フローチャート: 判断 353"/>
        <xdr:cNvSpPr/>
      </xdr:nvSpPr>
      <xdr:spPr>
        <a:xfrm>
          <a:off x="10426700" y="97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37116</xdr:rowOff>
    </xdr:from>
    <xdr:to>
      <xdr:col>50</xdr:col>
      <xdr:colOff>114300</xdr:colOff>
      <xdr:row>57</xdr:row>
      <xdr:rowOff>73768</xdr:rowOff>
    </xdr:to>
    <xdr:cxnSp macro="">
      <xdr:nvCxnSpPr>
        <xdr:cNvPr id="355" name="直線コネクタ 354"/>
        <xdr:cNvCxnSpPr/>
      </xdr:nvCxnSpPr>
      <xdr:spPr>
        <a:xfrm>
          <a:off x="8750300" y="9638316"/>
          <a:ext cx="889000" cy="208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155689</xdr:rowOff>
    </xdr:from>
    <xdr:to>
      <xdr:col>50</xdr:col>
      <xdr:colOff>165100</xdr:colOff>
      <xdr:row>57</xdr:row>
      <xdr:rowOff>85839</xdr:rowOff>
    </xdr:to>
    <xdr:sp macro="" textlink="">
      <xdr:nvSpPr>
        <xdr:cNvPr id="356" name="フローチャート: 判断 355"/>
        <xdr:cNvSpPr/>
      </xdr:nvSpPr>
      <xdr:spPr>
        <a:xfrm>
          <a:off x="95885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102366</xdr:rowOff>
    </xdr:from>
    <xdr:ext cx="534377" cy="259045"/>
    <xdr:sp macro="" textlink="">
      <xdr:nvSpPr>
        <xdr:cNvPr id="357" name="テキスト ボックス 356"/>
        <xdr:cNvSpPr txBox="1"/>
      </xdr:nvSpPr>
      <xdr:spPr>
        <a:xfrm>
          <a:off x="9372111" y="953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37116</xdr:rowOff>
    </xdr:from>
    <xdr:to>
      <xdr:col>45</xdr:col>
      <xdr:colOff>177800</xdr:colOff>
      <xdr:row>57</xdr:row>
      <xdr:rowOff>84589</xdr:rowOff>
    </xdr:to>
    <xdr:cxnSp macro="">
      <xdr:nvCxnSpPr>
        <xdr:cNvPr id="358" name="直線コネクタ 357"/>
        <xdr:cNvCxnSpPr/>
      </xdr:nvCxnSpPr>
      <xdr:spPr>
        <a:xfrm flipV="1">
          <a:off x="7861300" y="9638316"/>
          <a:ext cx="889000" cy="21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159556</xdr:rowOff>
    </xdr:from>
    <xdr:to>
      <xdr:col>46</xdr:col>
      <xdr:colOff>38100</xdr:colOff>
      <xdr:row>57</xdr:row>
      <xdr:rowOff>89706</xdr:rowOff>
    </xdr:to>
    <xdr:sp macro="" textlink="">
      <xdr:nvSpPr>
        <xdr:cNvPr id="359" name="フローチャート: 判断 358"/>
        <xdr:cNvSpPr/>
      </xdr:nvSpPr>
      <xdr:spPr>
        <a:xfrm>
          <a:off x="8699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80833</xdr:rowOff>
    </xdr:from>
    <xdr:ext cx="534377" cy="259045"/>
    <xdr:sp macro="" textlink="">
      <xdr:nvSpPr>
        <xdr:cNvPr id="360" name="テキスト ボックス 359"/>
        <xdr:cNvSpPr txBox="1"/>
      </xdr:nvSpPr>
      <xdr:spPr>
        <a:xfrm>
          <a:off x="8483111" y="98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52565</xdr:rowOff>
    </xdr:from>
    <xdr:to>
      <xdr:col>41</xdr:col>
      <xdr:colOff>50800</xdr:colOff>
      <xdr:row>57</xdr:row>
      <xdr:rowOff>84589</xdr:rowOff>
    </xdr:to>
    <xdr:cxnSp macro="">
      <xdr:nvCxnSpPr>
        <xdr:cNvPr id="361" name="直線コネクタ 360"/>
        <xdr:cNvCxnSpPr/>
      </xdr:nvCxnSpPr>
      <xdr:spPr>
        <a:xfrm>
          <a:off x="6972300" y="9310865"/>
          <a:ext cx="889000" cy="546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24302</xdr:rowOff>
    </xdr:from>
    <xdr:to>
      <xdr:col>41</xdr:col>
      <xdr:colOff>101600</xdr:colOff>
      <xdr:row>57</xdr:row>
      <xdr:rowOff>125902</xdr:rowOff>
    </xdr:to>
    <xdr:sp macro="" textlink="">
      <xdr:nvSpPr>
        <xdr:cNvPr id="362" name="フローチャート: 判断 361"/>
        <xdr:cNvSpPr/>
      </xdr:nvSpPr>
      <xdr:spPr>
        <a:xfrm>
          <a:off x="7810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142429</xdr:rowOff>
    </xdr:from>
    <xdr:ext cx="534377" cy="259045"/>
    <xdr:sp macro="" textlink="">
      <xdr:nvSpPr>
        <xdr:cNvPr id="363" name="テキスト ボックス 362"/>
        <xdr:cNvSpPr txBox="1"/>
      </xdr:nvSpPr>
      <xdr:spPr>
        <a:xfrm>
          <a:off x="7594111" y="957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129191</xdr:rowOff>
    </xdr:from>
    <xdr:to>
      <xdr:col>36</xdr:col>
      <xdr:colOff>165100</xdr:colOff>
      <xdr:row>57</xdr:row>
      <xdr:rowOff>59341</xdr:rowOff>
    </xdr:to>
    <xdr:sp macro="" textlink="">
      <xdr:nvSpPr>
        <xdr:cNvPr id="364" name="フローチャート: 判断 363"/>
        <xdr:cNvSpPr/>
      </xdr:nvSpPr>
      <xdr:spPr>
        <a:xfrm>
          <a:off x="6921500" y="9730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50468</xdr:rowOff>
    </xdr:from>
    <xdr:ext cx="534377" cy="259045"/>
    <xdr:sp macro="" textlink="">
      <xdr:nvSpPr>
        <xdr:cNvPr id="365" name="テキスト ボックス 364"/>
        <xdr:cNvSpPr txBox="1"/>
      </xdr:nvSpPr>
      <xdr:spPr>
        <a:xfrm>
          <a:off x="6705111" y="982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95624</xdr:rowOff>
    </xdr:from>
    <xdr:to>
      <xdr:col>55</xdr:col>
      <xdr:colOff>50800</xdr:colOff>
      <xdr:row>58</xdr:row>
      <xdr:rowOff>25774</xdr:rowOff>
    </xdr:to>
    <xdr:sp macro="" textlink="">
      <xdr:nvSpPr>
        <xdr:cNvPr id="371" name="楕円 370"/>
        <xdr:cNvSpPr/>
      </xdr:nvSpPr>
      <xdr:spPr>
        <a:xfrm>
          <a:off x="10426700" y="986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74051</xdr:rowOff>
    </xdr:from>
    <xdr:ext cx="534377" cy="259045"/>
    <xdr:sp macro="" textlink="">
      <xdr:nvSpPr>
        <xdr:cNvPr id="372" name="農林水産業費該当値テキスト"/>
        <xdr:cNvSpPr txBox="1"/>
      </xdr:nvSpPr>
      <xdr:spPr>
        <a:xfrm>
          <a:off x="10528300" y="9846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22968</xdr:rowOff>
    </xdr:from>
    <xdr:to>
      <xdr:col>50</xdr:col>
      <xdr:colOff>165100</xdr:colOff>
      <xdr:row>57</xdr:row>
      <xdr:rowOff>124568</xdr:rowOff>
    </xdr:to>
    <xdr:sp macro="" textlink="">
      <xdr:nvSpPr>
        <xdr:cNvPr id="373" name="楕円 372"/>
        <xdr:cNvSpPr/>
      </xdr:nvSpPr>
      <xdr:spPr>
        <a:xfrm>
          <a:off x="9588500" y="979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115695</xdr:rowOff>
    </xdr:from>
    <xdr:ext cx="534377" cy="259045"/>
    <xdr:sp macro="" textlink="">
      <xdr:nvSpPr>
        <xdr:cNvPr id="374" name="テキスト ボックス 373"/>
        <xdr:cNvSpPr txBox="1"/>
      </xdr:nvSpPr>
      <xdr:spPr>
        <a:xfrm>
          <a:off x="9372111" y="988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157766</xdr:rowOff>
    </xdr:from>
    <xdr:to>
      <xdr:col>46</xdr:col>
      <xdr:colOff>38100</xdr:colOff>
      <xdr:row>56</xdr:row>
      <xdr:rowOff>87916</xdr:rowOff>
    </xdr:to>
    <xdr:sp macro="" textlink="">
      <xdr:nvSpPr>
        <xdr:cNvPr id="375" name="楕円 374"/>
        <xdr:cNvSpPr/>
      </xdr:nvSpPr>
      <xdr:spPr>
        <a:xfrm>
          <a:off x="8699500" y="958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104443</xdr:rowOff>
    </xdr:from>
    <xdr:ext cx="534377" cy="259045"/>
    <xdr:sp macro="" textlink="">
      <xdr:nvSpPr>
        <xdr:cNvPr id="376" name="テキスト ボックス 375"/>
        <xdr:cNvSpPr txBox="1"/>
      </xdr:nvSpPr>
      <xdr:spPr>
        <a:xfrm>
          <a:off x="8483111" y="9362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33789</xdr:rowOff>
    </xdr:from>
    <xdr:to>
      <xdr:col>41</xdr:col>
      <xdr:colOff>101600</xdr:colOff>
      <xdr:row>57</xdr:row>
      <xdr:rowOff>135389</xdr:rowOff>
    </xdr:to>
    <xdr:sp macro="" textlink="">
      <xdr:nvSpPr>
        <xdr:cNvPr id="377" name="楕円 376"/>
        <xdr:cNvSpPr/>
      </xdr:nvSpPr>
      <xdr:spPr>
        <a:xfrm>
          <a:off x="7810500" y="980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126516</xdr:rowOff>
    </xdr:from>
    <xdr:ext cx="534377" cy="259045"/>
    <xdr:sp macro="" textlink="">
      <xdr:nvSpPr>
        <xdr:cNvPr id="378" name="テキスト ボックス 377"/>
        <xdr:cNvSpPr txBox="1"/>
      </xdr:nvSpPr>
      <xdr:spPr>
        <a:xfrm>
          <a:off x="7594111" y="989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1765</xdr:rowOff>
    </xdr:from>
    <xdr:to>
      <xdr:col>36</xdr:col>
      <xdr:colOff>165100</xdr:colOff>
      <xdr:row>54</xdr:row>
      <xdr:rowOff>103365</xdr:rowOff>
    </xdr:to>
    <xdr:sp macro="" textlink="">
      <xdr:nvSpPr>
        <xdr:cNvPr id="379" name="楕円 378"/>
        <xdr:cNvSpPr/>
      </xdr:nvSpPr>
      <xdr:spPr>
        <a:xfrm>
          <a:off x="6921500" y="926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119892</xdr:rowOff>
    </xdr:from>
    <xdr:ext cx="534377" cy="259045"/>
    <xdr:sp macro="" textlink="">
      <xdr:nvSpPr>
        <xdr:cNvPr id="380" name="テキスト ボックス 379"/>
        <xdr:cNvSpPr txBox="1"/>
      </xdr:nvSpPr>
      <xdr:spPr>
        <a:xfrm>
          <a:off x="6705111" y="903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96655</xdr:rowOff>
    </xdr:from>
    <xdr:to>
      <xdr:col>54</xdr:col>
      <xdr:colOff>189865</xdr:colOff>
      <xdr:row>78</xdr:row>
      <xdr:rowOff>127081</xdr:rowOff>
    </xdr:to>
    <xdr:cxnSp macro="">
      <xdr:nvCxnSpPr>
        <xdr:cNvPr id="402" name="直線コネクタ 401"/>
        <xdr:cNvCxnSpPr/>
      </xdr:nvCxnSpPr>
      <xdr:spPr>
        <a:xfrm flipV="1">
          <a:off x="10475595" y="12269605"/>
          <a:ext cx="1270" cy="123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130908</xdr:rowOff>
    </xdr:from>
    <xdr:ext cx="378565" cy="259045"/>
    <xdr:sp macro="" textlink="">
      <xdr:nvSpPr>
        <xdr:cNvPr id="403" name="商工費最小値テキスト"/>
        <xdr:cNvSpPr txBox="1"/>
      </xdr:nvSpPr>
      <xdr:spPr>
        <a:xfrm>
          <a:off x="10528300" y="13504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127081</xdr:rowOff>
    </xdr:from>
    <xdr:to>
      <xdr:col>55</xdr:col>
      <xdr:colOff>88900</xdr:colOff>
      <xdr:row>78</xdr:row>
      <xdr:rowOff>127081</xdr:rowOff>
    </xdr:to>
    <xdr:cxnSp macro="">
      <xdr:nvCxnSpPr>
        <xdr:cNvPr id="404" name="直線コネクタ 403"/>
        <xdr:cNvCxnSpPr/>
      </xdr:nvCxnSpPr>
      <xdr:spPr>
        <a:xfrm>
          <a:off x="10388600" y="13500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43332</xdr:rowOff>
    </xdr:from>
    <xdr:ext cx="534377" cy="259045"/>
    <xdr:sp macro="" textlink="">
      <xdr:nvSpPr>
        <xdr:cNvPr id="405" name="商工費最大値テキスト"/>
        <xdr:cNvSpPr txBox="1"/>
      </xdr:nvSpPr>
      <xdr:spPr>
        <a:xfrm>
          <a:off x="10528300" y="1204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96655</xdr:rowOff>
    </xdr:from>
    <xdr:to>
      <xdr:col>55</xdr:col>
      <xdr:colOff>88900</xdr:colOff>
      <xdr:row>71</xdr:row>
      <xdr:rowOff>96655</xdr:rowOff>
    </xdr:to>
    <xdr:cxnSp macro="">
      <xdr:nvCxnSpPr>
        <xdr:cNvPr id="406" name="直線コネクタ 405"/>
        <xdr:cNvCxnSpPr/>
      </xdr:nvCxnSpPr>
      <xdr:spPr>
        <a:xfrm>
          <a:off x="10388600" y="12269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140364</xdr:rowOff>
    </xdr:from>
    <xdr:to>
      <xdr:col>55</xdr:col>
      <xdr:colOff>0</xdr:colOff>
      <xdr:row>77</xdr:row>
      <xdr:rowOff>86139</xdr:rowOff>
    </xdr:to>
    <xdr:cxnSp macro="">
      <xdr:nvCxnSpPr>
        <xdr:cNvPr id="407" name="直線コネクタ 406"/>
        <xdr:cNvCxnSpPr/>
      </xdr:nvCxnSpPr>
      <xdr:spPr>
        <a:xfrm flipV="1">
          <a:off x="9639300" y="13170564"/>
          <a:ext cx="838200" cy="117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90791</xdr:rowOff>
    </xdr:from>
    <xdr:ext cx="534377" cy="259045"/>
    <xdr:sp macro="" textlink="">
      <xdr:nvSpPr>
        <xdr:cNvPr id="408" name="商工費平均値テキスト"/>
        <xdr:cNvSpPr txBox="1"/>
      </xdr:nvSpPr>
      <xdr:spPr>
        <a:xfrm>
          <a:off x="10528300" y="129495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67915</xdr:rowOff>
    </xdr:from>
    <xdr:to>
      <xdr:col>55</xdr:col>
      <xdr:colOff>50800</xdr:colOff>
      <xdr:row>76</xdr:row>
      <xdr:rowOff>169515</xdr:rowOff>
    </xdr:to>
    <xdr:sp macro="" textlink="">
      <xdr:nvSpPr>
        <xdr:cNvPr id="409" name="フローチャート: 判断 408"/>
        <xdr:cNvSpPr/>
      </xdr:nvSpPr>
      <xdr:spPr>
        <a:xfrm>
          <a:off x="10426700" y="1309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86139</xdr:rowOff>
    </xdr:from>
    <xdr:to>
      <xdr:col>50</xdr:col>
      <xdr:colOff>114300</xdr:colOff>
      <xdr:row>77</xdr:row>
      <xdr:rowOff>104222</xdr:rowOff>
    </xdr:to>
    <xdr:cxnSp macro="">
      <xdr:nvCxnSpPr>
        <xdr:cNvPr id="410" name="直線コネクタ 409"/>
        <xdr:cNvCxnSpPr/>
      </xdr:nvCxnSpPr>
      <xdr:spPr>
        <a:xfrm flipV="1">
          <a:off x="8750300" y="13287789"/>
          <a:ext cx="889000" cy="18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90021</xdr:rowOff>
    </xdr:from>
    <xdr:to>
      <xdr:col>50</xdr:col>
      <xdr:colOff>165100</xdr:colOff>
      <xdr:row>77</xdr:row>
      <xdr:rowOff>20171</xdr:rowOff>
    </xdr:to>
    <xdr:sp macro="" textlink="">
      <xdr:nvSpPr>
        <xdr:cNvPr id="411" name="フローチャート: 判断 410"/>
        <xdr:cNvSpPr/>
      </xdr:nvSpPr>
      <xdr:spPr>
        <a:xfrm>
          <a:off x="9588500" y="1312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36697</xdr:rowOff>
    </xdr:from>
    <xdr:ext cx="534377" cy="259045"/>
    <xdr:sp macro="" textlink="">
      <xdr:nvSpPr>
        <xdr:cNvPr id="412" name="テキスト ボックス 411"/>
        <xdr:cNvSpPr txBox="1"/>
      </xdr:nvSpPr>
      <xdr:spPr>
        <a:xfrm>
          <a:off x="9372111" y="1289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129481</xdr:rowOff>
    </xdr:from>
    <xdr:to>
      <xdr:col>45</xdr:col>
      <xdr:colOff>177800</xdr:colOff>
      <xdr:row>77</xdr:row>
      <xdr:rowOff>104222</xdr:rowOff>
    </xdr:to>
    <xdr:cxnSp macro="">
      <xdr:nvCxnSpPr>
        <xdr:cNvPr id="413" name="直線コネクタ 412"/>
        <xdr:cNvCxnSpPr/>
      </xdr:nvCxnSpPr>
      <xdr:spPr>
        <a:xfrm>
          <a:off x="7861300" y="12988231"/>
          <a:ext cx="889000" cy="31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129111</xdr:rowOff>
    </xdr:from>
    <xdr:to>
      <xdr:col>46</xdr:col>
      <xdr:colOff>38100</xdr:colOff>
      <xdr:row>77</xdr:row>
      <xdr:rowOff>59261</xdr:rowOff>
    </xdr:to>
    <xdr:sp macro="" textlink="">
      <xdr:nvSpPr>
        <xdr:cNvPr id="414" name="フローチャート: 判断 413"/>
        <xdr:cNvSpPr/>
      </xdr:nvSpPr>
      <xdr:spPr>
        <a:xfrm>
          <a:off x="8699500" y="1315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75788</xdr:rowOff>
    </xdr:from>
    <xdr:ext cx="534377" cy="259045"/>
    <xdr:sp macro="" textlink="">
      <xdr:nvSpPr>
        <xdr:cNvPr id="415" name="テキスト ボックス 414"/>
        <xdr:cNvSpPr txBox="1"/>
      </xdr:nvSpPr>
      <xdr:spPr>
        <a:xfrm>
          <a:off x="8483111" y="1293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129481</xdr:rowOff>
    </xdr:from>
    <xdr:to>
      <xdr:col>41</xdr:col>
      <xdr:colOff>50800</xdr:colOff>
      <xdr:row>77</xdr:row>
      <xdr:rowOff>113068</xdr:rowOff>
    </xdr:to>
    <xdr:cxnSp macro="">
      <xdr:nvCxnSpPr>
        <xdr:cNvPr id="416" name="直線コネクタ 415"/>
        <xdr:cNvCxnSpPr/>
      </xdr:nvCxnSpPr>
      <xdr:spPr>
        <a:xfrm flipV="1">
          <a:off x="6972300" y="12988231"/>
          <a:ext cx="889000" cy="32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125544</xdr:rowOff>
    </xdr:from>
    <xdr:to>
      <xdr:col>41</xdr:col>
      <xdr:colOff>101600</xdr:colOff>
      <xdr:row>77</xdr:row>
      <xdr:rowOff>55694</xdr:rowOff>
    </xdr:to>
    <xdr:sp macro="" textlink="">
      <xdr:nvSpPr>
        <xdr:cNvPr id="417" name="フローチャート: 判断 416"/>
        <xdr:cNvSpPr/>
      </xdr:nvSpPr>
      <xdr:spPr>
        <a:xfrm>
          <a:off x="7810500" y="13155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46821</xdr:rowOff>
    </xdr:from>
    <xdr:ext cx="534377" cy="259045"/>
    <xdr:sp macro="" textlink="">
      <xdr:nvSpPr>
        <xdr:cNvPr id="418" name="テキスト ボックス 417"/>
        <xdr:cNvSpPr txBox="1"/>
      </xdr:nvSpPr>
      <xdr:spPr>
        <a:xfrm>
          <a:off x="7594111" y="13248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42357</xdr:rowOff>
    </xdr:from>
    <xdr:to>
      <xdr:col>36</xdr:col>
      <xdr:colOff>165100</xdr:colOff>
      <xdr:row>77</xdr:row>
      <xdr:rowOff>143957</xdr:rowOff>
    </xdr:to>
    <xdr:sp macro="" textlink="">
      <xdr:nvSpPr>
        <xdr:cNvPr id="419" name="フローチャート: 判断 418"/>
        <xdr:cNvSpPr/>
      </xdr:nvSpPr>
      <xdr:spPr>
        <a:xfrm>
          <a:off x="6921500" y="1324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160484</xdr:rowOff>
    </xdr:from>
    <xdr:ext cx="469744" cy="259045"/>
    <xdr:sp macro="" textlink="">
      <xdr:nvSpPr>
        <xdr:cNvPr id="420" name="テキスト ボックス 419"/>
        <xdr:cNvSpPr txBox="1"/>
      </xdr:nvSpPr>
      <xdr:spPr>
        <a:xfrm>
          <a:off x="6737428" y="13019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89564</xdr:rowOff>
    </xdr:from>
    <xdr:to>
      <xdr:col>55</xdr:col>
      <xdr:colOff>50800</xdr:colOff>
      <xdr:row>77</xdr:row>
      <xdr:rowOff>19714</xdr:rowOff>
    </xdr:to>
    <xdr:sp macro="" textlink="">
      <xdr:nvSpPr>
        <xdr:cNvPr id="426" name="楕円 425"/>
        <xdr:cNvSpPr/>
      </xdr:nvSpPr>
      <xdr:spPr>
        <a:xfrm>
          <a:off x="10426700" y="1311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67991</xdr:rowOff>
    </xdr:from>
    <xdr:ext cx="534377" cy="259045"/>
    <xdr:sp macro="" textlink="">
      <xdr:nvSpPr>
        <xdr:cNvPr id="427" name="商工費該当値テキスト"/>
        <xdr:cNvSpPr txBox="1"/>
      </xdr:nvSpPr>
      <xdr:spPr>
        <a:xfrm>
          <a:off x="10528300" y="1309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35339</xdr:rowOff>
    </xdr:from>
    <xdr:to>
      <xdr:col>50</xdr:col>
      <xdr:colOff>165100</xdr:colOff>
      <xdr:row>77</xdr:row>
      <xdr:rowOff>136939</xdr:rowOff>
    </xdr:to>
    <xdr:sp macro="" textlink="">
      <xdr:nvSpPr>
        <xdr:cNvPr id="428" name="楕円 427"/>
        <xdr:cNvSpPr/>
      </xdr:nvSpPr>
      <xdr:spPr>
        <a:xfrm>
          <a:off x="9588500" y="1323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128066</xdr:rowOff>
    </xdr:from>
    <xdr:ext cx="469744" cy="259045"/>
    <xdr:sp macro="" textlink="">
      <xdr:nvSpPr>
        <xdr:cNvPr id="429" name="テキスト ボックス 428"/>
        <xdr:cNvSpPr txBox="1"/>
      </xdr:nvSpPr>
      <xdr:spPr>
        <a:xfrm>
          <a:off x="9404428" y="13329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53422</xdr:rowOff>
    </xdr:from>
    <xdr:to>
      <xdr:col>46</xdr:col>
      <xdr:colOff>38100</xdr:colOff>
      <xdr:row>77</xdr:row>
      <xdr:rowOff>155022</xdr:rowOff>
    </xdr:to>
    <xdr:sp macro="" textlink="">
      <xdr:nvSpPr>
        <xdr:cNvPr id="430" name="楕円 429"/>
        <xdr:cNvSpPr/>
      </xdr:nvSpPr>
      <xdr:spPr>
        <a:xfrm>
          <a:off x="8699500" y="1325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146149</xdr:rowOff>
    </xdr:from>
    <xdr:ext cx="469744" cy="259045"/>
    <xdr:sp macro="" textlink="">
      <xdr:nvSpPr>
        <xdr:cNvPr id="431" name="テキスト ボックス 430"/>
        <xdr:cNvSpPr txBox="1"/>
      </xdr:nvSpPr>
      <xdr:spPr>
        <a:xfrm>
          <a:off x="8515428" y="13347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78681</xdr:rowOff>
    </xdr:from>
    <xdr:to>
      <xdr:col>41</xdr:col>
      <xdr:colOff>101600</xdr:colOff>
      <xdr:row>76</xdr:row>
      <xdr:rowOff>8830</xdr:rowOff>
    </xdr:to>
    <xdr:sp macro="" textlink="">
      <xdr:nvSpPr>
        <xdr:cNvPr id="432" name="楕円 431"/>
        <xdr:cNvSpPr/>
      </xdr:nvSpPr>
      <xdr:spPr>
        <a:xfrm>
          <a:off x="7810500" y="1293743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25358</xdr:rowOff>
    </xdr:from>
    <xdr:ext cx="534377" cy="259045"/>
    <xdr:sp macro="" textlink="">
      <xdr:nvSpPr>
        <xdr:cNvPr id="433" name="テキスト ボックス 432"/>
        <xdr:cNvSpPr txBox="1"/>
      </xdr:nvSpPr>
      <xdr:spPr>
        <a:xfrm>
          <a:off x="7594111" y="12712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62268</xdr:rowOff>
    </xdr:from>
    <xdr:to>
      <xdr:col>36</xdr:col>
      <xdr:colOff>165100</xdr:colOff>
      <xdr:row>77</xdr:row>
      <xdr:rowOff>163868</xdr:rowOff>
    </xdr:to>
    <xdr:sp macro="" textlink="">
      <xdr:nvSpPr>
        <xdr:cNvPr id="434" name="楕円 433"/>
        <xdr:cNvSpPr/>
      </xdr:nvSpPr>
      <xdr:spPr>
        <a:xfrm>
          <a:off x="6921500" y="1326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154995</xdr:rowOff>
    </xdr:from>
    <xdr:ext cx="469744" cy="259045"/>
    <xdr:sp macro="" textlink="">
      <xdr:nvSpPr>
        <xdr:cNvPr id="435" name="テキスト ボックス 434"/>
        <xdr:cNvSpPr txBox="1"/>
      </xdr:nvSpPr>
      <xdr:spPr>
        <a:xfrm>
          <a:off x="6737428" y="13356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43135</xdr:rowOff>
    </xdr:from>
    <xdr:to>
      <xdr:col>54</xdr:col>
      <xdr:colOff>189865</xdr:colOff>
      <xdr:row>98</xdr:row>
      <xdr:rowOff>148558</xdr:rowOff>
    </xdr:to>
    <xdr:cxnSp macro="">
      <xdr:nvCxnSpPr>
        <xdr:cNvPr id="460" name="直線コネクタ 459"/>
        <xdr:cNvCxnSpPr/>
      </xdr:nvCxnSpPr>
      <xdr:spPr>
        <a:xfrm flipV="1">
          <a:off x="10475595" y="15645085"/>
          <a:ext cx="1270" cy="1305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152385</xdr:rowOff>
    </xdr:from>
    <xdr:ext cx="534377" cy="259045"/>
    <xdr:sp macro="" textlink="">
      <xdr:nvSpPr>
        <xdr:cNvPr id="461" name="土木費最小値テキスト"/>
        <xdr:cNvSpPr txBox="1"/>
      </xdr:nvSpPr>
      <xdr:spPr>
        <a:xfrm>
          <a:off x="10528300" y="1695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148558</xdr:rowOff>
    </xdr:from>
    <xdr:to>
      <xdr:col>55</xdr:col>
      <xdr:colOff>88900</xdr:colOff>
      <xdr:row>98</xdr:row>
      <xdr:rowOff>148558</xdr:rowOff>
    </xdr:to>
    <xdr:cxnSp macro="">
      <xdr:nvCxnSpPr>
        <xdr:cNvPr id="462" name="直線コネクタ 461"/>
        <xdr:cNvCxnSpPr/>
      </xdr:nvCxnSpPr>
      <xdr:spPr>
        <a:xfrm>
          <a:off x="10388600" y="16950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161262</xdr:rowOff>
    </xdr:from>
    <xdr:ext cx="534377" cy="259045"/>
    <xdr:sp macro="" textlink="">
      <xdr:nvSpPr>
        <xdr:cNvPr id="463" name="土木費最大値テキスト"/>
        <xdr:cNvSpPr txBox="1"/>
      </xdr:nvSpPr>
      <xdr:spPr>
        <a:xfrm>
          <a:off x="10528300" y="1542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92,069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43135</xdr:rowOff>
    </xdr:from>
    <xdr:to>
      <xdr:col>55</xdr:col>
      <xdr:colOff>88900</xdr:colOff>
      <xdr:row>91</xdr:row>
      <xdr:rowOff>43135</xdr:rowOff>
    </xdr:to>
    <xdr:cxnSp macro="">
      <xdr:nvCxnSpPr>
        <xdr:cNvPr id="464" name="直線コネクタ 463"/>
        <xdr:cNvCxnSpPr/>
      </xdr:nvCxnSpPr>
      <xdr:spPr>
        <a:xfrm>
          <a:off x="10388600" y="15645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45765</xdr:rowOff>
    </xdr:from>
    <xdr:to>
      <xdr:col>55</xdr:col>
      <xdr:colOff>0</xdr:colOff>
      <xdr:row>98</xdr:row>
      <xdr:rowOff>112497</xdr:rowOff>
    </xdr:to>
    <xdr:cxnSp macro="">
      <xdr:nvCxnSpPr>
        <xdr:cNvPr id="465" name="直線コネクタ 464"/>
        <xdr:cNvCxnSpPr/>
      </xdr:nvCxnSpPr>
      <xdr:spPr>
        <a:xfrm>
          <a:off x="9639300" y="16847865"/>
          <a:ext cx="838200" cy="66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84498</xdr:rowOff>
    </xdr:from>
    <xdr:ext cx="534377" cy="259045"/>
    <xdr:sp macro="" textlink="">
      <xdr:nvSpPr>
        <xdr:cNvPr id="466" name="土木費平均値テキスト"/>
        <xdr:cNvSpPr txBox="1"/>
      </xdr:nvSpPr>
      <xdr:spPr>
        <a:xfrm>
          <a:off x="10528300" y="16372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61621</xdr:rowOff>
    </xdr:from>
    <xdr:to>
      <xdr:col>55</xdr:col>
      <xdr:colOff>50800</xdr:colOff>
      <xdr:row>96</xdr:row>
      <xdr:rowOff>163221</xdr:rowOff>
    </xdr:to>
    <xdr:sp macro="" textlink="">
      <xdr:nvSpPr>
        <xdr:cNvPr id="467" name="フローチャート: 判断 466"/>
        <xdr:cNvSpPr/>
      </xdr:nvSpPr>
      <xdr:spPr>
        <a:xfrm>
          <a:off x="10426700" y="165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45765</xdr:rowOff>
    </xdr:from>
    <xdr:to>
      <xdr:col>50</xdr:col>
      <xdr:colOff>114300</xdr:colOff>
      <xdr:row>98</xdr:row>
      <xdr:rowOff>49861</xdr:rowOff>
    </xdr:to>
    <xdr:cxnSp macro="">
      <xdr:nvCxnSpPr>
        <xdr:cNvPr id="468" name="直線コネクタ 467"/>
        <xdr:cNvCxnSpPr/>
      </xdr:nvCxnSpPr>
      <xdr:spPr>
        <a:xfrm flipV="1">
          <a:off x="8750300" y="16847865"/>
          <a:ext cx="889000" cy="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85510</xdr:rowOff>
    </xdr:from>
    <xdr:to>
      <xdr:col>50</xdr:col>
      <xdr:colOff>165100</xdr:colOff>
      <xdr:row>97</xdr:row>
      <xdr:rowOff>15660</xdr:rowOff>
    </xdr:to>
    <xdr:sp macro="" textlink="">
      <xdr:nvSpPr>
        <xdr:cNvPr id="469" name="フローチャート: 判断 468"/>
        <xdr:cNvSpPr/>
      </xdr:nvSpPr>
      <xdr:spPr>
        <a:xfrm>
          <a:off x="9588500" y="165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32187</xdr:rowOff>
    </xdr:from>
    <xdr:ext cx="534377" cy="259045"/>
    <xdr:sp macro="" textlink="">
      <xdr:nvSpPr>
        <xdr:cNvPr id="470" name="テキスト ボックス 469"/>
        <xdr:cNvSpPr txBox="1"/>
      </xdr:nvSpPr>
      <xdr:spPr>
        <a:xfrm>
          <a:off x="9372111" y="1631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25419</xdr:rowOff>
    </xdr:from>
    <xdr:to>
      <xdr:col>45</xdr:col>
      <xdr:colOff>177800</xdr:colOff>
      <xdr:row>98</xdr:row>
      <xdr:rowOff>49861</xdr:rowOff>
    </xdr:to>
    <xdr:cxnSp macro="">
      <xdr:nvCxnSpPr>
        <xdr:cNvPr id="471" name="直線コネクタ 470"/>
        <xdr:cNvCxnSpPr/>
      </xdr:nvCxnSpPr>
      <xdr:spPr>
        <a:xfrm>
          <a:off x="7861300" y="16827519"/>
          <a:ext cx="889000" cy="2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81851</xdr:rowOff>
    </xdr:from>
    <xdr:to>
      <xdr:col>46</xdr:col>
      <xdr:colOff>38100</xdr:colOff>
      <xdr:row>97</xdr:row>
      <xdr:rowOff>12001</xdr:rowOff>
    </xdr:to>
    <xdr:sp macro="" textlink="">
      <xdr:nvSpPr>
        <xdr:cNvPr id="472" name="フローチャート: 判断 471"/>
        <xdr:cNvSpPr/>
      </xdr:nvSpPr>
      <xdr:spPr>
        <a:xfrm>
          <a:off x="86995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28528</xdr:rowOff>
    </xdr:from>
    <xdr:ext cx="534377" cy="259045"/>
    <xdr:sp macro="" textlink="">
      <xdr:nvSpPr>
        <xdr:cNvPr id="473" name="テキスト ボックス 472"/>
        <xdr:cNvSpPr txBox="1"/>
      </xdr:nvSpPr>
      <xdr:spPr>
        <a:xfrm>
          <a:off x="8483111" y="1631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25419</xdr:rowOff>
    </xdr:from>
    <xdr:to>
      <xdr:col>41</xdr:col>
      <xdr:colOff>50800</xdr:colOff>
      <xdr:row>98</xdr:row>
      <xdr:rowOff>86589</xdr:rowOff>
    </xdr:to>
    <xdr:cxnSp macro="">
      <xdr:nvCxnSpPr>
        <xdr:cNvPr id="474" name="直線コネクタ 473"/>
        <xdr:cNvCxnSpPr/>
      </xdr:nvCxnSpPr>
      <xdr:spPr>
        <a:xfrm flipV="1">
          <a:off x="6972300" y="16827519"/>
          <a:ext cx="889000" cy="61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94959</xdr:rowOff>
    </xdr:from>
    <xdr:to>
      <xdr:col>41</xdr:col>
      <xdr:colOff>101600</xdr:colOff>
      <xdr:row>97</xdr:row>
      <xdr:rowOff>25109</xdr:rowOff>
    </xdr:to>
    <xdr:sp macro="" textlink="">
      <xdr:nvSpPr>
        <xdr:cNvPr id="475" name="フローチャート: 判断 474"/>
        <xdr:cNvSpPr/>
      </xdr:nvSpPr>
      <xdr:spPr>
        <a:xfrm>
          <a:off x="7810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41636</xdr:rowOff>
    </xdr:from>
    <xdr:ext cx="534377" cy="259045"/>
    <xdr:sp macro="" textlink="">
      <xdr:nvSpPr>
        <xdr:cNvPr id="476" name="テキスト ボックス 475"/>
        <xdr:cNvSpPr txBox="1"/>
      </xdr:nvSpPr>
      <xdr:spPr>
        <a:xfrm>
          <a:off x="7594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81338</xdr:rowOff>
    </xdr:from>
    <xdr:to>
      <xdr:col>36</xdr:col>
      <xdr:colOff>165100</xdr:colOff>
      <xdr:row>97</xdr:row>
      <xdr:rowOff>11488</xdr:rowOff>
    </xdr:to>
    <xdr:sp macro="" textlink="">
      <xdr:nvSpPr>
        <xdr:cNvPr id="477" name="フローチャート: 判断 476"/>
        <xdr:cNvSpPr/>
      </xdr:nvSpPr>
      <xdr:spPr>
        <a:xfrm>
          <a:off x="6921500" y="1654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28015</xdr:rowOff>
    </xdr:from>
    <xdr:ext cx="534377" cy="259045"/>
    <xdr:sp macro="" textlink="">
      <xdr:nvSpPr>
        <xdr:cNvPr id="478" name="テキスト ボックス 477"/>
        <xdr:cNvSpPr txBox="1"/>
      </xdr:nvSpPr>
      <xdr:spPr>
        <a:xfrm>
          <a:off x="6705111" y="1631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61697</xdr:rowOff>
    </xdr:from>
    <xdr:to>
      <xdr:col>55</xdr:col>
      <xdr:colOff>50800</xdr:colOff>
      <xdr:row>98</xdr:row>
      <xdr:rowOff>163297</xdr:rowOff>
    </xdr:to>
    <xdr:sp macro="" textlink="">
      <xdr:nvSpPr>
        <xdr:cNvPr id="484" name="楕円 483"/>
        <xdr:cNvSpPr/>
      </xdr:nvSpPr>
      <xdr:spPr>
        <a:xfrm>
          <a:off x="10426700" y="1686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148074</xdr:rowOff>
    </xdr:from>
    <xdr:ext cx="534377" cy="259045"/>
    <xdr:sp macro="" textlink="">
      <xdr:nvSpPr>
        <xdr:cNvPr id="485" name="土木費該当値テキスト"/>
        <xdr:cNvSpPr txBox="1"/>
      </xdr:nvSpPr>
      <xdr:spPr>
        <a:xfrm>
          <a:off x="10528300" y="1677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166415</xdr:rowOff>
    </xdr:from>
    <xdr:to>
      <xdr:col>50</xdr:col>
      <xdr:colOff>165100</xdr:colOff>
      <xdr:row>98</xdr:row>
      <xdr:rowOff>96565</xdr:rowOff>
    </xdr:to>
    <xdr:sp macro="" textlink="">
      <xdr:nvSpPr>
        <xdr:cNvPr id="486" name="楕円 485"/>
        <xdr:cNvSpPr/>
      </xdr:nvSpPr>
      <xdr:spPr>
        <a:xfrm>
          <a:off x="9588500" y="1679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87692</xdr:rowOff>
    </xdr:from>
    <xdr:ext cx="534377" cy="259045"/>
    <xdr:sp macro="" textlink="">
      <xdr:nvSpPr>
        <xdr:cNvPr id="487" name="テキスト ボックス 486"/>
        <xdr:cNvSpPr txBox="1"/>
      </xdr:nvSpPr>
      <xdr:spPr>
        <a:xfrm>
          <a:off x="9372111" y="16889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170511</xdr:rowOff>
    </xdr:from>
    <xdr:to>
      <xdr:col>46</xdr:col>
      <xdr:colOff>38100</xdr:colOff>
      <xdr:row>98</xdr:row>
      <xdr:rowOff>100661</xdr:rowOff>
    </xdr:to>
    <xdr:sp macro="" textlink="">
      <xdr:nvSpPr>
        <xdr:cNvPr id="488" name="楕円 487"/>
        <xdr:cNvSpPr/>
      </xdr:nvSpPr>
      <xdr:spPr>
        <a:xfrm>
          <a:off x="8699500" y="1680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91788</xdr:rowOff>
    </xdr:from>
    <xdr:ext cx="534377" cy="259045"/>
    <xdr:sp macro="" textlink="">
      <xdr:nvSpPr>
        <xdr:cNvPr id="489" name="テキスト ボックス 488"/>
        <xdr:cNvSpPr txBox="1"/>
      </xdr:nvSpPr>
      <xdr:spPr>
        <a:xfrm>
          <a:off x="8483111" y="1689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146069</xdr:rowOff>
    </xdr:from>
    <xdr:to>
      <xdr:col>41</xdr:col>
      <xdr:colOff>101600</xdr:colOff>
      <xdr:row>98</xdr:row>
      <xdr:rowOff>76219</xdr:rowOff>
    </xdr:to>
    <xdr:sp macro="" textlink="">
      <xdr:nvSpPr>
        <xdr:cNvPr id="490" name="楕円 489"/>
        <xdr:cNvSpPr/>
      </xdr:nvSpPr>
      <xdr:spPr>
        <a:xfrm>
          <a:off x="7810500" y="1677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67346</xdr:rowOff>
    </xdr:from>
    <xdr:ext cx="534377" cy="259045"/>
    <xdr:sp macro="" textlink="">
      <xdr:nvSpPr>
        <xdr:cNvPr id="491" name="テキスト ボックス 490"/>
        <xdr:cNvSpPr txBox="1"/>
      </xdr:nvSpPr>
      <xdr:spPr>
        <a:xfrm>
          <a:off x="7594111" y="1686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35789</xdr:rowOff>
    </xdr:from>
    <xdr:to>
      <xdr:col>36</xdr:col>
      <xdr:colOff>165100</xdr:colOff>
      <xdr:row>98</xdr:row>
      <xdr:rowOff>137389</xdr:rowOff>
    </xdr:to>
    <xdr:sp macro="" textlink="">
      <xdr:nvSpPr>
        <xdr:cNvPr id="492" name="楕円 491"/>
        <xdr:cNvSpPr/>
      </xdr:nvSpPr>
      <xdr:spPr>
        <a:xfrm>
          <a:off x="6921500" y="1683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128516</xdr:rowOff>
    </xdr:from>
    <xdr:ext cx="534377" cy="259045"/>
    <xdr:sp macro="" textlink="">
      <xdr:nvSpPr>
        <xdr:cNvPr id="493" name="テキスト ボックス 492"/>
        <xdr:cNvSpPr txBox="1"/>
      </xdr:nvSpPr>
      <xdr:spPr>
        <a:xfrm>
          <a:off x="6705111" y="1693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107010</xdr:rowOff>
    </xdr:from>
    <xdr:to>
      <xdr:col>85</xdr:col>
      <xdr:colOff>126364</xdr:colOff>
      <xdr:row>37</xdr:row>
      <xdr:rowOff>166858</xdr:rowOff>
    </xdr:to>
    <xdr:cxnSp macro="">
      <xdr:nvCxnSpPr>
        <xdr:cNvPr id="516" name="直線コネクタ 515"/>
        <xdr:cNvCxnSpPr/>
      </xdr:nvCxnSpPr>
      <xdr:spPr>
        <a:xfrm flipV="1">
          <a:off x="16317595" y="5593410"/>
          <a:ext cx="1269" cy="917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170685</xdr:rowOff>
    </xdr:from>
    <xdr:ext cx="534377" cy="259045"/>
    <xdr:sp macro="" textlink="">
      <xdr:nvSpPr>
        <xdr:cNvPr id="517" name="消防費最小値テキスト"/>
        <xdr:cNvSpPr txBox="1"/>
      </xdr:nvSpPr>
      <xdr:spPr>
        <a:xfrm>
          <a:off x="16370300" y="651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166858</xdr:rowOff>
    </xdr:from>
    <xdr:to>
      <xdr:col>86</xdr:col>
      <xdr:colOff>25400</xdr:colOff>
      <xdr:row>37</xdr:row>
      <xdr:rowOff>166858</xdr:rowOff>
    </xdr:to>
    <xdr:cxnSp macro="">
      <xdr:nvCxnSpPr>
        <xdr:cNvPr id="518" name="直線コネクタ 517"/>
        <xdr:cNvCxnSpPr/>
      </xdr:nvCxnSpPr>
      <xdr:spPr>
        <a:xfrm>
          <a:off x="16230600" y="6510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53687</xdr:rowOff>
    </xdr:from>
    <xdr:ext cx="534377" cy="259045"/>
    <xdr:sp macro="" textlink="">
      <xdr:nvSpPr>
        <xdr:cNvPr id="519" name="消防費最大値テキスト"/>
        <xdr:cNvSpPr txBox="1"/>
      </xdr:nvSpPr>
      <xdr:spPr>
        <a:xfrm>
          <a:off x="16370300" y="536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107010</xdr:rowOff>
    </xdr:from>
    <xdr:to>
      <xdr:col>86</xdr:col>
      <xdr:colOff>25400</xdr:colOff>
      <xdr:row>32</xdr:row>
      <xdr:rowOff>107010</xdr:rowOff>
    </xdr:to>
    <xdr:cxnSp macro="">
      <xdr:nvCxnSpPr>
        <xdr:cNvPr id="520" name="直線コネクタ 519"/>
        <xdr:cNvCxnSpPr/>
      </xdr:nvCxnSpPr>
      <xdr:spPr>
        <a:xfrm>
          <a:off x="16230600" y="559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104496</xdr:rowOff>
    </xdr:from>
    <xdr:to>
      <xdr:col>85</xdr:col>
      <xdr:colOff>127000</xdr:colOff>
      <xdr:row>36</xdr:row>
      <xdr:rowOff>121138</xdr:rowOff>
    </xdr:to>
    <xdr:cxnSp macro="">
      <xdr:nvCxnSpPr>
        <xdr:cNvPr id="521" name="直線コネクタ 520"/>
        <xdr:cNvCxnSpPr/>
      </xdr:nvCxnSpPr>
      <xdr:spPr>
        <a:xfrm>
          <a:off x="15481300" y="6276696"/>
          <a:ext cx="838200" cy="1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31995</xdr:rowOff>
    </xdr:from>
    <xdr:ext cx="534377" cy="259045"/>
    <xdr:sp macro="" textlink="">
      <xdr:nvSpPr>
        <xdr:cNvPr id="522" name="消防費平均値テキスト"/>
        <xdr:cNvSpPr txBox="1"/>
      </xdr:nvSpPr>
      <xdr:spPr>
        <a:xfrm>
          <a:off x="16370300" y="6032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9118</xdr:rowOff>
    </xdr:from>
    <xdr:to>
      <xdr:col>85</xdr:col>
      <xdr:colOff>177800</xdr:colOff>
      <xdr:row>36</xdr:row>
      <xdr:rowOff>110718</xdr:rowOff>
    </xdr:to>
    <xdr:sp macro="" textlink="">
      <xdr:nvSpPr>
        <xdr:cNvPr id="523" name="フローチャート: 判断 522"/>
        <xdr:cNvSpPr/>
      </xdr:nvSpPr>
      <xdr:spPr>
        <a:xfrm>
          <a:off x="16268700" y="61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104496</xdr:rowOff>
    </xdr:from>
    <xdr:to>
      <xdr:col>81</xdr:col>
      <xdr:colOff>50800</xdr:colOff>
      <xdr:row>36</xdr:row>
      <xdr:rowOff>169418</xdr:rowOff>
    </xdr:to>
    <xdr:cxnSp macro="">
      <xdr:nvCxnSpPr>
        <xdr:cNvPr id="524" name="直線コネクタ 523"/>
        <xdr:cNvCxnSpPr/>
      </xdr:nvCxnSpPr>
      <xdr:spPr>
        <a:xfrm flipV="1">
          <a:off x="14592300" y="6276696"/>
          <a:ext cx="889000" cy="6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16297</xdr:rowOff>
    </xdr:from>
    <xdr:to>
      <xdr:col>81</xdr:col>
      <xdr:colOff>101600</xdr:colOff>
      <xdr:row>36</xdr:row>
      <xdr:rowOff>117897</xdr:rowOff>
    </xdr:to>
    <xdr:sp macro="" textlink="">
      <xdr:nvSpPr>
        <xdr:cNvPr id="525" name="フローチャート: 判断 524"/>
        <xdr:cNvSpPr/>
      </xdr:nvSpPr>
      <xdr:spPr>
        <a:xfrm>
          <a:off x="15430500" y="618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134424</xdr:rowOff>
    </xdr:from>
    <xdr:ext cx="534377" cy="259045"/>
    <xdr:sp macro="" textlink="">
      <xdr:nvSpPr>
        <xdr:cNvPr id="526" name="テキスト ボックス 525"/>
        <xdr:cNvSpPr txBox="1"/>
      </xdr:nvSpPr>
      <xdr:spPr>
        <a:xfrm>
          <a:off x="15214111" y="596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13056</xdr:rowOff>
    </xdr:from>
    <xdr:to>
      <xdr:col>76</xdr:col>
      <xdr:colOff>114300</xdr:colOff>
      <xdr:row>36</xdr:row>
      <xdr:rowOff>169418</xdr:rowOff>
    </xdr:to>
    <xdr:cxnSp macro="">
      <xdr:nvCxnSpPr>
        <xdr:cNvPr id="527" name="直線コネクタ 526"/>
        <xdr:cNvCxnSpPr/>
      </xdr:nvCxnSpPr>
      <xdr:spPr>
        <a:xfrm>
          <a:off x="13703300" y="5842356"/>
          <a:ext cx="889000" cy="49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30378</xdr:rowOff>
    </xdr:from>
    <xdr:to>
      <xdr:col>76</xdr:col>
      <xdr:colOff>165100</xdr:colOff>
      <xdr:row>36</xdr:row>
      <xdr:rowOff>131978</xdr:rowOff>
    </xdr:to>
    <xdr:sp macro="" textlink="">
      <xdr:nvSpPr>
        <xdr:cNvPr id="528" name="フローチャート: 判断 527"/>
        <xdr:cNvSpPr/>
      </xdr:nvSpPr>
      <xdr:spPr>
        <a:xfrm>
          <a:off x="14541500" y="62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148505</xdr:rowOff>
    </xdr:from>
    <xdr:ext cx="534377" cy="259045"/>
    <xdr:sp macro="" textlink="">
      <xdr:nvSpPr>
        <xdr:cNvPr id="529" name="テキスト ボックス 528"/>
        <xdr:cNvSpPr txBox="1"/>
      </xdr:nvSpPr>
      <xdr:spPr>
        <a:xfrm>
          <a:off x="14325111" y="597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13056</xdr:rowOff>
    </xdr:from>
    <xdr:to>
      <xdr:col>71</xdr:col>
      <xdr:colOff>177800</xdr:colOff>
      <xdr:row>35</xdr:row>
      <xdr:rowOff>158857</xdr:rowOff>
    </xdr:to>
    <xdr:cxnSp macro="">
      <xdr:nvCxnSpPr>
        <xdr:cNvPr id="530" name="直線コネクタ 529"/>
        <xdr:cNvCxnSpPr/>
      </xdr:nvCxnSpPr>
      <xdr:spPr>
        <a:xfrm flipV="1">
          <a:off x="12814300" y="5842356"/>
          <a:ext cx="889000" cy="317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130414</xdr:rowOff>
    </xdr:from>
    <xdr:to>
      <xdr:col>72</xdr:col>
      <xdr:colOff>38100</xdr:colOff>
      <xdr:row>36</xdr:row>
      <xdr:rowOff>60564</xdr:rowOff>
    </xdr:to>
    <xdr:sp macro="" textlink="">
      <xdr:nvSpPr>
        <xdr:cNvPr id="531" name="フローチャート: 判断 530"/>
        <xdr:cNvSpPr/>
      </xdr:nvSpPr>
      <xdr:spPr>
        <a:xfrm>
          <a:off x="13652500" y="613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51691</xdr:rowOff>
    </xdr:from>
    <xdr:ext cx="534377" cy="259045"/>
    <xdr:sp macro="" textlink="">
      <xdr:nvSpPr>
        <xdr:cNvPr id="532" name="テキスト ボックス 531"/>
        <xdr:cNvSpPr txBox="1"/>
      </xdr:nvSpPr>
      <xdr:spPr>
        <a:xfrm>
          <a:off x="13436111" y="622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17028</xdr:rowOff>
    </xdr:from>
    <xdr:to>
      <xdr:col>67</xdr:col>
      <xdr:colOff>101600</xdr:colOff>
      <xdr:row>36</xdr:row>
      <xdr:rowOff>118628</xdr:rowOff>
    </xdr:to>
    <xdr:sp macro="" textlink="">
      <xdr:nvSpPr>
        <xdr:cNvPr id="533" name="フローチャート: 判断 532"/>
        <xdr:cNvSpPr/>
      </xdr:nvSpPr>
      <xdr:spPr>
        <a:xfrm>
          <a:off x="12763500" y="618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109755</xdr:rowOff>
    </xdr:from>
    <xdr:ext cx="534377" cy="259045"/>
    <xdr:sp macro="" textlink="">
      <xdr:nvSpPr>
        <xdr:cNvPr id="534" name="テキスト ボックス 533"/>
        <xdr:cNvSpPr txBox="1"/>
      </xdr:nvSpPr>
      <xdr:spPr>
        <a:xfrm>
          <a:off x="12547111" y="628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70338</xdr:rowOff>
    </xdr:from>
    <xdr:to>
      <xdr:col>85</xdr:col>
      <xdr:colOff>177800</xdr:colOff>
      <xdr:row>37</xdr:row>
      <xdr:rowOff>488</xdr:rowOff>
    </xdr:to>
    <xdr:sp macro="" textlink="">
      <xdr:nvSpPr>
        <xdr:cNvPr id="540" name="楕円 539"/>
        <xdr:cNvSpPr/>
      </xdr:nvSpPr>
      <xdr:spPr>
        <a:xfrm>
          <a:off x="16268700" y="624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48765</xdr:rowOff>
    </xdr:from>
    <xdr:ext cx="534377" cy="259045"/>
    <xdr:sp macro="" textlink="">
      <xdr:nvSpPr>
        <xdr:cNvPr id="541" name="消防費該当値テキスト"/>
        <xdr:cNvSpPr txBox="1"/>
      </xdr:nvSpPr>
      <xdr:spPr>
        <a:xfrm>
          <a:off x="16370300" y="6220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53696</xdr:rowOff>
    </xdr:from>
    <xdr:to>
      <xdr:col>81</xdr:col>
      <xdr:colOff>101600</xdr:colOff>
      <xdr:row>36</xdr:row>
      <xdr:rowOff>155296</xdr:rowOff>
    </xdr:to>
    <xdr:sp macro="" textlink="">
      <xdr:nvSpPr>
        <xdr:cNvPr id="542" name="楕円 541"/>
        <xdr:cNvSpPr/>
      </xdr:nvSpPr>
      <xdr:spPr>
        <a:xfrm>
          <a:off x="15430500" y="622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146423</xdr:rowOff>
    </xdr:from>
    <xdr:ext cx="534377" cy="259045"/>
    <xdr:sp macro="" textlink="">
      <xdr:nvSpPr>
        <xdr:cNvPr id="543" name="テキスト ボックス 542"/>
        <xdr:cNvSpPr txBox="1"/>
      </xdr:nvSpPr>
      <xdr:spPr>
        <a:xfrm>
          <a:off x="15214111" y="6318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118618</xdr:rowOff>
    </xdr:from>
    <xdr:to>
      <xdr:col>76</xdr:col>
      <xdr:colOff>165100</xdr:colOff>
      <xdr:row>37</xdr:row>
      <xdr:rowOff>48768</xdr:rowOff>
    </xdr:to>
    <xdr:sp macro="" textlink="">
      <xdr:nvSpPr>
        <xdr:cNvPr id="544" name="楕円 543"/>
        <xdr:cNvSpPr/>
      </xdr:nvSpPr>
      <xdr:spPr>
        <a:xfrm>
          <a:off x="14541500" y="629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39895</xdr:rowOff>
    </xdr:from>
    <xdr:ext cx="534377" cy="259045"/>
    <xdr:sp macro="" textlink="">
      <xdr:nvSpPr>
        <xdr:cNvPr id="545" name="テキスト ボックス 544"/>
        <xdr:cNvSpPr txBox="1"/>
      </xdr:nvSpPr>
      <xdr:spPr>
        <a:xfrm>
          <a:off x="14325111" y="638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133706</xdr:rowOff>
    </xdr:from>
    <xdr:to>
      <xdr:col>72</xdr:col>
      <xdr:colOff>38100</xdr:colOff>
      <xdr:row>34</xdr:row>
      <xdr:rowOff>63856</xdr:rowOff>
    </xdr:to>
    <xdr:sp macro="" textlink="">
      <xdr:nvSpPr>
        <xdr:cNvPr id="546" name="楕円 545"/>
        <xdr:cNvSpPr/>
      </xdr:nvSpPr>
      <xdr:spPr>
        <a:xfrm>
          <a:off x="13652500" y="579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80383</xdr:rowOff>
    </xdr:from>
    <xdr:ext cx="534377" cy="259045"/>
    <xdr:sp macro="" textlink="">
      <xdr:nvSpPr>
        <xdr:cNvPr id="547" name="テキスト ボックス 546"/>
        <xdr:cNvSpPr txBox="1"/>
      </xdr:nvSpPr>
      <xdr:spPr>
        <a:xfrm>
          <a:off x="13436111" y="556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108057</xdr:rowOff>
    </xdr:from>
    <xdr:to>
      <xdr:col>67</xdr:col>
      <xdr:colOff>101600</xdr:colOff>
      <xdr:row>36</xdr:row>
      <xdr:rowOff>38207</xdr:rowOff>
    </xdr:to>
    <xdr:sp macro="" textlink="">
      <xdr:nvSpPr>
        <xdr:cNvPr id="548" name="楕円 547"/>
        <xdr:cNvSpPr/>
      </xdr:nvSpPr>
      <xdr:spPr>
        <a:xfrm>
          <a:off x="12763500" y="610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54734</xdr:rowOff>
    </xdr:from>
    <xdr:ext cx="534377" cy="259045"/>
    <xdr:sp macro="" textlink="">
      <xdr:nvSpPr>
        <xdr:cNvPr id="549" name="テキスト ボックス 548"/>
        <xdr:cNvSpPr txBox="1"/>
      </xdr:nvSpPr>
      <xdr:spPr>
        <a:xfrm>
          <a:off x="12547111" y="5884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8" name="テキスト ボックス 567"/>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110978</xdr:rowOff>
    </xdr:from>
    <xdr:to>
      <xdr:col>85</xdr:col>
      <xdr:colOff>126364</xdr:colOff>
      <xdr:row>58</xdr:row>
      <xdr:rowOff>67070</xdr:rowOff>
    </xdr:to>
    <xdr:cxnSp macro="">
      <xdr:nvCxnSpPr>
        <xdr:cNvPr id="576" name="直線コネクタ 575"/>
        <xdr:cNvCxnSpPr/>
      </xdr:nvCxnSpPr>
      <xdr:spPr>
        <a:xfrm flipV="1">
          <a:off x="16317595" y="8512028"/>
          <a:ext cx="1269" cy="1499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70897</xdr:rowOff>
    </xdr:from>
    <xdr:ext cx="534377" cy="259045"/>
    <xdr:sp macro="" textlink="">
      <xdr:nvSpPr>
        <xdr:cNvPr id="577" name="教育費最小値テキスト"/>
        <xdr:cNvSpPr txBox="1"/>
      </xdr:nvSpPr>
      <xdr:spPr>
        <a:xfrm>
          <a:off x="16370300" y="1001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67070</xdr:rowOff>
    </xdr:from>
    <xdr:to>
      <xdr:col>86</xdr:col>
      <xdr:colOff>25400</xdr:colOff>
      <xdr:row>58</xdr:row>
      <xdr:rowOff>67070</xdr:rowOff>
    </xdr:to>
    <xdr:cxnSp macro="">
      <xdr:nvCxnSpPr>
        <xdr:cNvPr id="578" name="直線コネクタ 577"/>
        <xdr:cNvCxnSpPr/>
      </xdr:nvCxnSpPr>
      <xdr:spPr>
        <a:xfrm>
          <a:off x="16230600" y="10011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57655</xdr:rowOff>
    </xdr:from>
    <xdr:ext cx="599010" cy="259045"/>
    <xdr:sp macro="" textlink="">
      <xdr:nvSpPr>
        <xdr:cNvPr id="579" name="教育費最大値テキスト"/>
        <xdr:cNvSpPr txBox="1"/>
      </xdr:nvSpPr>
      <xdr:spPr>
        <a:xfrm>
          <a:off x="16370300" y="828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124,259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110978</xdr:rowOff>
    </xdr:from>
    <xdr:to>
      <xdr:col>86</xdr:col>
      <xdr:colOff>25400</xdr:colOff>
      <xdr:row>49</xdr:row>
      <xdr:rowOff>110978</xdr:rowOff>
    </xdr:to>
    <xdr:cxnSp macro="">
      <xdr:nvCxnSpPr>
        <xdr:cNvPr id="580" name="直線コネクタ 579"/>
        <xdr:cNvCxnSpPr/>
      </xdr:nvCxnSpPr>
      <xdr:spPr>
        <a:xfrm>
          <a:off x="16230600" y="851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56506</xdr:rowOff>
    </xdr:from>
    <xdr:to>
      <xdr:col>85</xdr:col>
      <xdr:colOff>127000</xdr:colOff>
      <xdr:row>57</xdr:row>
      <xdr:rowOff>171002</xdr:rowOff>
    </xdr:to>
    <xdr:cxnSp macro="">
      <xdr:nvCxnSpPr>
        <xdr:cNvPr id="581" name="直線コネクタ 580"/>
        <xdr:cNvCxnSpPr/>
      </xdr:nvCxnSpPr>
      <xdr:spPr>
        <a:xfrm>
          <a:off x="15481300" y="9829156"/>
          <a:ext cx="838200" cy="11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100658</xdr:rowOff>
    </xdr:from>
    <xdr:ext cx="534377" cy="259045"/>
    <xdr:sp macro="" textlink="">
      <xdr:nvSpPr>
        <xdr:cNvPr id="582" name="教育費平均値テキスト"/>
        <xdr:cNvSpPr txBox="1"/>
      </xdr:nvSpPr>
      <xdr:spPr>
        <a:xfrm>
          <a:off x="16370300" y="9358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77781</xdr:rowOff>
    </xdr:from>
    <xdr:to>
      <xdr:col>85</xdr:col>
      <xdr:colOff>177800</xdr:colOff>
      <xdr:row>56</xdr:row>
      <xdr:rowOff>7931</xdr:rowOff>
    </xdr:to>
    <xdr:sp macro="" textlink="">
      <xdr:nvSpPr>
        <xdr:cNvPr id="583" name="フローチャート: 判断 582"/>
        <xdr:cNvSpPr/>
      </xdr:nvSpPr>
      <xdr:spPr>
        <a:xfrm>
          <a:off x="16268700" y="9507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171312</xdr:rowOff>
    </xdr:from>
    <xdr:to>
      <xdr:col>81</xdr:col>
      <xdr:colOff>50800</xdr:colOff>
      <xdr:row>57</xdr:row>
      <xdr:rowOff>56506</xdr:rowOff>
    </xdr:to>
    <xdr:cxnSp macro="">
      <xdr:nvCxnSpPr>
        <xdr:cNvPr id="584" name="直線コネクタ 583"/>
        <xdr:cNvCxnSpPr/>
      </xdr:nvCxnSpPr>
      <xdr:spPr>
        <a:xfrm>
          <a:off x="14592300" y="9772512"/>
          <a:ext cx="889000" cy="56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23113</xdr:rowOff>
    </xdr:from>
    <xdr:to>
      <xdr:col>81</xdr:col>
      <xdr:colOff>101600</xdr:colOff>
      <xdr:row>56</xdr:row>
      <xdr:rowOff>124713</xdr:rowOff>
    </xdr:to>
    <xdr:sp macro="" textlink="">
      <xdr:nvSpPr>
        <xdr:cNvPr id="585" name="フローチャート: 判断 584"/>
        <xdr:cNvSpPr/>
      </xdr:nvSpPr>
      <xdr:spPr>
        <a:xfrm>
          <a:off x="15430500" y="962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141240</xdr:rowOff>
    </xdr:from>
    <xdr:ext cx="534377" cy="259045"/>
    <xdr:sp macro="" textlink="">
      <xdr:nvSpPr>
        <xdr:cNvPr id="586" name="テキスト ボックス 585"/>
        <xdr:cNvSpPr txBox="1"/>
      </xdr:nvSpPr>
      <xdr:spPr>
        <a:xfrm>
          <a:off x="15214111" y="939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29988</xdr:rowOff>
    </xdr:from>
    <xdr:to>
      <xdr:col>76</xdr:col>
      <xdr:colOff>114300</xdr:colOff>
      <xdr:row>56</xdr:row>
      <xdr:rowOff>171312</xdr:rowOff>
    </xdr:to>
    <xdr:cxnSp macro="">
      <xdr:nvCxnSpPr>
        <xdr:cNvPr id="587" name="直線コネクタ 586"/>
        <xdr:cNvCxnSpPr/>
      </xdr:nvCxnSpPr>
      <xdr:spPr>
        <a:xfrm>
          <a:off x="13703300" y="9459738"/>
          <a:ext cx="889000" cy="312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155618</xdr:rowOff>
    </xdr:from>
    <xdr:to>
      <xdr:col>76</xdr:col>
      <xdr:colOff>165100</xdr:colOff>
      <xdr:row>56</xdr:row>
      <xdr:rowOff>85768</xdr:rowOff>
    </xdr:to>
    <xdr:sp macro="" textlink="">
      <xdr:nvSpPr>
        <xdr:cNvPr id="588" name="フローチャート: 判断 587"/>
        <xdr:cNvSpPr/>
      </xdr:nvSpPr>
      <xdr:spPr>
        <a:xfrm>
          <a:off x="14541500" y="9585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102295</xdr:rowOff>
    </xdr:from>
    <xdr:ext cx="534377" cy="259045"/>
    <xdr:sp macro="" textlink="">
      <xdr:nvSpPr>
        <xdr:cNvPr id="589" name="テキスト ボックス 588"/>
        <xdr:cNvSpPr txBox="1"/>
      </xdr:nvSpPr>
      <xdr:spPr>
        <a:xfrm>
          <a:off x="14325111" y="936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29988</xdr:rowOff>
    </xdr:from>
    <xdr:to>
      <xdr:col>71</xdr:col>
      <xdr:colOff>177800</xdr:colOff>
      <xdr:row>57</xdr:row>
      <xdr:rowOff>74108</xdr:rowOff>
    </xdr:to>
    <xdr:cxnSp macro="">
      <xdr:nvCxnSpPr>
        <xdr:cNvPr id="590" name="直線コネクタ 589"/>
        <xdr:cNvCxnSpPr/>
      </xdr:nvCxnSpPr>
      <xdr:spPr>
        <a:xfrm flipV="1">
          <a:off x="12814300" y="9459738"/>
          <a:ext cx="889000" cy="387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139616</xdr:rowOff>
    </xdr:from>
    <xdr:to>
      <xdr:col>72</xdr:col>
      <xdr:colOff>38100</xdr:colOff>
      <xdr:row>56</xdr:row>
      <xdr:rowOff>69766</xdr:rowOff>
    </xdr:to>
    <xdr:sp macro="" textlink="">
      <xdr:nvSpPr>
        <xdr:cNvPr id="591" name="フローチャート: 判断 590"/>
        <xdr:cNvSpPr/>
      </xdr:nvSpPr>
      <xdr:spPr>
        <a:xfrm>
          <a:off x="13652500" y="956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60893</xdr:rowOff>
    </xdr:from>
    <xdr:ext cx="534377" cy="259045"/>
    <xdr:sp macro="" textlink="">
      <xdr:nvSpPr>
        <xdr:cNvPr id="592" name="テキスト ボックス 591"/>
        <xdr:cNvSpPr txBox="1"/>
      </xdr:nvSpPr>
      <xdr:spPr>
        <a:xfrm>
          <a:off x="13436111" y="966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22753</xdr:rowOff>
    </xdr:from>
    <xdr:to>
      <xdr:col>67</xdr:col>
      <xdr:colOff>101600</xdr:colOff>
      <xdr:row>56</xdr:row>
      <xdr:rowOff>124353</xdr:rowOff>
    </xdr:to>
    <xdr:sp macro="" textlink="">
      <xdr:nvSpPr>
        <xdr:cNvPr id="593" name="フローチャート: 判断 592"/>
        <xdr:cNvSpPr/>
      </xdr:nvSpPr>
      <xdr:spPr>
        <a:xfrm>
          <a:off x="12763500" y="96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140880</xdr:rowOff>
    </xdr:from>
    <xdr:ext cx="534377" cy="259045"/>
    <xdr:sp macro="" textlink="">
      <xdr:nvSpPr>
        <xdr:cNvPr id="594" name="テキスト ボックス 593"/>
        <xdr:cNvSpPr txBox="1"/>
      </xdr:nvSpPr>
      <xdr:spPr>
        <a:xfrm>
          <a:off x="12547111" y="939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120202</xdr:rowOff>
    </xdr:from>
    <xdr:to>
      <xdr:col>85</xdr:col>
      <xdr:colOff>177800</xdr:colOff>
      <xdr:row>58</xdr:row>
      <xdr:rowOff>50352</xdr:rowOff>
    </xdr:to>
    <xdr:sp macro="" textlink="">
      <xdr:nvSpPr>
        <xdr:cNvPr id="600" name="楕円 599"/>
        <xdr:cNvSpPr/>
      </xdr:nvSpPr>
      <xdr:spPr>
        <a:xfrm>
          <a:off x="16268700" y="989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35129</xdr:rowOff>
    </xdr:from>
    <xdr:ext cx="534377" cy="259045"/>
    <xdr:sp macro="" textlink="">
      <xdr:nvSpPr>
        <xdr:cNvPr id="601" name="教育費該当値テキスト"/>
        <xdr:cNvSpPr txBox="1"/>
      </xdr:nvSpPr>
      <xdr:spPr>
        <a:xfrm>
          <a:off x="16370300" y="9807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5706</xdr:rowOff>
    </xdr:from>
    <xdr:to>
      <xdr:col>81</xdr:col>
      <xdr:colOff>101600</xdr:colOff>
      <xdr:row>57</xdr:row>
      <xdr:rowOff>107306</xdr:rowOff>
    </xdr:to>
    <xdr:sp macro="" textlink="">
      <xdr:nvSpPr>
        <xdr:cNvPr id="602" name="楕円 601"/>
        <xdr:cNvSpPr/>
      </xdr:nvSpPr>
      <xdr:spPr>
        <a:xfrm>
          <a:off x="15430500" y="977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98433</xdr:rowOff>
    </xdr:from>
    <xdr:ext cx="534377" cy="259045"/>
    <xdr:sp macro="" textlink="">
      <xdr:nvSpPr>
        <xdr:cNvPr id="603" name="テキスト ボックス 602"/>
        <xdr:cNvSpPr txBox="1"/>
      </xdr:nvSpPr>
      <xdr:spPr>
        <a:xfrm>
          <a:off x="15214111" y="987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120512</xdr:rowOff>
    </xdr:from>
    <xdr:to>
      <xdr:col>76</xdr:col>
      <xdr:colOff>165100</xdr:colOff>
      <xdr:row>57</xdr:row>
      <xdr:rowOff>50662</xdr:rowOff>
    </xdr:to>
    <xdr:sp macro="" textlink="">
      <xdr:nvSpPr>
        <xdr:cNvPr id="604" name="楕円 603"/>
        <xdr:cNvSpPr/>
      </xdr:nvSpPr>
      <xdr:spPr>
        <a:xfrm>
          <a:off x="14541500" y="972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41789</xdr:rowOff>
    </xdr:from>
    <xdr:ext cx="534377" cy="259045"/>
    <xdr:sp macro="" textlink="">
      <xdr:nvSpPr>
        <xdr:cNvPr id="605" name="テキスト ボックス 604"/>
        <xdr:cNvSpPr txBox="1"/>
      </xdr:nvSpPr>
      <xdr:spPr>
        <a:xfrm>
          <a:off x="14325111" y="981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150638</xdr:rowOff>
    </xdr:from>
    <xdr:to>
      <xdr:col>72</xdr:col>
      <xdr:colOff>38100</xdr:colOff>
      <xdr:row>55</xdr:row>
      <xdr:rowOff>80788</xdr:rowOff>
    </xdr:to>
    <xdr:sp macro="" textlink="">
      <xdr:nvSpPr>
        <xdr:cNvPr id="606" name="楕円 605"/>
        <xdr:cNvSpPr/>
      </xdr:nvSpPr>
      <xdr:spPr>
        <a:xfrm>
          <a:off x="13652500" y="940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97315</xdr:rowOff>
    </xdr:from>
    <xdr:ext cx="534377" cy="259045"/>
    <xdr:sp macro="" textlink="">
      <xdr:nvSpPr>
        <xdr:cNvPr id="607" name="テキスト ボックス 606"/>
        <xdr:cNvSpPr txBox="1"/>
      </xdr:nvSpPr>
      <xdr:spPr>
        <a:xfrm>
          <a:off x="13436111" y="918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23308</xdr:rowOff>
    </xdr:from>
    <xdr:to>
      <xdr:col>67</xdr:col>
      <xdr:colOff>101600</xdr:colOff>
      <xdr:row>57</xdr:row>
      <xdr:rowOff>124908</xdr:rowOff>
    </xdr:to>
    <xdr:sp macro="" textlink="">
      <xdr:nvSpPr>
        <xdr:cNvPr id="608" name="楕円 607"/>
        <xdr:cNvSpPr/>
      </xdr:nvSpPr>
      <xdr:spPr>
        <a:xfrm>
          <a:off x="12763500" y="979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116035</xdr:rowOff>
    </xdr:from>
    <xdr:ext cx="534377" cy="259045"/>
    <xdr:sp macro="" textlink="">
      <xdr:nvSpPr>
        <xdr:cNvPr id="609" name="テキスト ボックス 608"/>
        <xdr:cNvSpPr txBox="1"/>
      </xdr:nvSpPr>
      <xdr:spPr>
        <a:xfrm>
          <a:off x="12547111" y="988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1" name="テキスト ボックス 630"/>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43721</xdr:rowOff>
    </xdr:from>
    <xdr:to>
      <xdr:col>85</xdr:col>
      <xdr:colOff>126364</xdr:colOff>
      <xdr:row>79</xdr:row>
      <xdr:rowOff>98879</xdr:rowOff>
    </xdr:to>
    <xdr:cxnSp macro="">
      <xdr:nvCxnSpPr>
        <xdr:cNvPr id="635" name="直線コネクタ 634"/>
        <xdr:cNvCxnSpPr/>
      </xdr:nvCxnSpPr>
      <xdr:spPr>
        <a:xfrm flipV="1">
          <a:off x="16317595" y="12216671"/>
          <a:ext cx="1269" cy="1426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104357</xdr:rowOff>
    </xdr:from>
    <xdr:ext cx="249299" cy="259045"/>
    <xdr:sp macro="" textlink="">
      <xdr:nvSpPr>
        <xdr:cNvPr id="636" name="災害復旧費最小値テキスト"/>
        <xdr:cNvSpPr txBox="1"/>
      </xdr:nvSpPr>
      <xdr:spPr>
        <a:xfrm>
          <a:off x="16370300" y="13648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161848</xdr:rowOff>
    </xdr:from>
    <xdr:ext cx="534377" cy="259045"/>
    <xdr:sp macro="" textlink="">
      <xdr:nvSpPr>
        <xdr:cNvPr id="638" name="災害復旧費最大値テキスト"/>
        <xdr:cNvSpPr txBox="1"/>
      </xdr:nvSpPr>
      <xdr:spPr>
        <a:xfrm>
          <a:off x="16370300" y="1199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43721</xdr:rowOff>
    </xdr:from>
    <xdr:to>
      <xdr:col>86</xdr:col>
      <xdr:colOff>25400</xdr:colOff>
      <xdr:row>71</xdr:row>
      <xdr:rowOff>43721</xdr:rowOff>
    </xdr:to>
    <xdr:cxnSp macro="">
      <xdr:nvCxnSpPr>
        <xdr:cNvPr id="639" name="直線コネクタ 638"/>
        <xdr:cNvCxnSpPr/>
      </xdr:nvCxnSpPr>
      <xdr:spPr>
        <a:xfrm>
          <a:off x="16230600" y="1221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0" name="直線コネクタ 639"/>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21807</xdr:rowOff>
    </xdr:from>
    <xdr:ext cx="469744" cy="259045"/>
    <xdr:sp macro="" textlink="">
      <xdr:nvSpPr>
        <xdr:cNvPr id="641" name="災害復旧費平均値テキスト"/>
        <xdr:cNvSpPr txBox="1"/>
      </xdr:nvSpPr>
      <xdr:spPr>
        <a:xfrm>
          <a:off x="16370300" y="13394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170380</xdr:rowOff>
    </xdr:from>
    <xdr:to>
      <xdr:col>85</xdr:col>
      <xdr:colOff>177800</xdr:colOff>
      <xdr:row>79</xdr:row>
      <xdr:rowOff>100530</xdr:rowOff>
    </xdr:to>
    <xdr:sp macro="" textlink="">
      <xdr:nvSpPr>
        <xdr:cNvPr id="642" name="フローチャート: 判断 641"/>
        <xdr:cNvSpPr/>
      </xdr:nvSpPr>
      <xdr:spPr>
        <a:xfrm>
          <a:off x="16268700" y="1354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3" name="直線コネクタ 642"/>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4514</xdr:rowOff>
    </xdr:from>
    <xdr:to>
      <xdr:col>81</xdr:col>
      <xdr:colOff>101600</xdr:colOff>
      <xdr:row>79</xdr:row>
      <xdr:rowOff>106114</xdr:rowOff>
    </xdr:to>
    <xdr:sp macro="" textlink="">
      <xdr:nvSpPr>
        <xdr:cNvPr id="644" name="フローチャート: 判断 643"/>
        <xdr:cNvSpPr/>
      </xdr:nvSpPr>
      <xdr:spPr>
        <a:xfrm>
          <a:off x="15430500" y="1354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122641</xdr:rowOff>
    </xdr:from>
    <xdr:ext cx="469744" cy="259045"/>
    <xdr:sp macro="" textlink="">
      <xdr:nvSpPr>
        <xdr:cNvPr id="645" name="テキスト ボックス 644"/>
        <xdr:cNvSpPr txBox="1"/>
      </xdr:nvSpPr>
      <xdr:spPr>
        <a:xfrm>
          <a:off x="15246428" y="1332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82370</xdr:rowOff>
    </xdr:from>
    <xdr:to>
      <xdr:col>76</xdr:col>
      <xdr:colOff>114300</xdr:colOff>
      <xdr:row>79</xdr:row>
      <xdr:rowOff>98879</xdr:rowOff>
    </xdr:to>
    <xdr:cxnSp macro="">
      <xdr:nvCxnSpPr>
        <xdr:cNvPr id="646" name="直線コネクタ 645"/>
        <xdr:cNvCxnSpPr/>
      </xdr:nvCxnSpPr>
      <xdr:spPr>
        <a:xfrm>
          <a:off x="13703300" y="13626920"/>
          <a:ext cx="889000" cy="1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162624</xdr:rowOff>
    </xdr:from>
    <xdr:to>
      <xdr:col>76</xdr:col>
      <xdr:colOff>165100</xdr:colOff>
      <xdr:row>79</xdr:row>
      <xdr:rowOff>92774</xdr:rowOff>
    </xdr:to>
    <xdr:sp macro="" textlink="">
      <xdr:nvSpPr>
        <xdr:cNvPr id="647" name="フローチャート: 判断 646"/>
        <xdr:cNvSpPr/>
      </xdr:nvSpPr>
      <xdr:spPr>
        <a:xfrm>
          <a:off x="14541500" y="1353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109301</xdr:rowOff>
    </xdr:from>
    <xdr:ext cx="469744" cy="259045"/>
    <xdr:sp macro="" textlink="">
      <xdr:nvSpPr>
        <xdr:cNvPr id="648" name="テキスト ボックス 647"/>
        <xdr:cNvSpPr txBox="1"/>
      </xdr:nvSpPr>
      <xdr:spPr>
        <a:xfrm>
          <a:off x="14357428" y="1331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82370</xdr:rowOff>
    </xdr:from>
    <xdr:to>
      <xdr:col>71</xdr:col>
      <xdr:colOff>177800</xdr:colOff>
      <xdr:row>79</xdr:row>
      <xdr:rowOff>95318</xdr:rowOff>
    </xdr:to>
    <xdr:cxnSp macro="">
      <xdr:nvCxnSpPr>
        <xdr:cNvPr id="649" name="直線コネクタ 648"/>
        <xdr:cNvCxnSpPr/>
      </xdr:nvCxnSpPr>
      <xdr:spPr>
        <a:xfrm flipV="1">
          <a:off x="12814300" y="13626920"/>
          <a:ext cx="889000" cy="1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157138</xdr:rowOff>
    </xdr:from>
    <xdr:to>
      <xdr:col>72</xdr:col>
      <xdr:colOff>38100</xdr:colOff>
      <xdr:row>79</xdr:row>
      <xdr:rowOff>87288</xdr:rowOff>
    </xdr:to>
    <xdr:sp macro="" textlink="">
      <xdr:nvSpPr>
        <xdr:cNvPr id="650" name="フローチャート: 判断 649"/>
        <xdr:cNvSpPr/>
      </xdr:nvSpPr>
      <xdr:spPr>
        <a:xfrm>
          <a:off x="13652500" y="1353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103815</xdr:rowOff>
    </xdr:from>
    <xdr:ext cx="469744" cy="259045"/>
    <xdr:sp macro="" textlink="">
      <xdr:nvSpPr>
        <xdr:cNvPr id="651" name="テキスト ボックス 650"/>
        <xdr:cNvSpPr txBox="1"/>
      </xdr:nvSpPr>
      <xdr:spPr>
        <a:xfrm>
          <a:off x="13468428" y="1330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160517</xdr:rowOff>
    </xdr:from>
    <xdr:to>
      <xdr:col>67</xdr:col>
      <xdr:colOff>101600</xdr:colOff>
      <xdr:row>79</xdr:row>
      <xdr:rowOff>90667</xdr:rowOff>
    </xdr:to>
    <xdr:sp macro="" textlink="">
      <xdr:nvSpPr>
        <xdr:cNvPr id="652" name="フローチャート: 判断 651"/>
        <xdr:cNvSpPr/>
      </xdr:nvSpPr>
      <xdr:spPr>
        <a:xfrm>
          <a:off x="12763500" y="1353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107194</xdr:rowOff>
    </xdr:from>
    <xdr:ext cx="469744" cy="259045"/>
    <xdr:sp macro="" textlink="">
      <xdr:nvSpPr>
        <xdr:cNvPr id="653" name="テキスト ボックス 652"/>
        <xdr:cNvSpPr txBox="1"/>
      </xdr:nvSpPr>
      <xdr:spPr>
        <a:xfrm>
          <a:off x="12579428" y="13308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9" name="楕円 658"/>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148807</xdr:rowOff>
    </xdr:from>
    <xdr:ext cx="249299" cy="259045"/>
    <xdr:sp macro="" textlink="">
      <xdr:nvSpPr>
        <xdr:cNvPr id="660" name="災害復旧費該当値テキスト"/>
        <xdr:cNvSpPr txBox="1"/>
      </xdr:nvSpPr>
      <xdr:spPr>
        <a:xfrm>
          <a:off x="16370300" y="13521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1" name="楕円 660"/>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2" name="テキスト ボックス 661"/>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3" name="楕円 662"/>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4" name="テキスト ボックス 663"/>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31570</xdr:rowOff>
    </xdr:from>
    <xdr:to>
      <xdr:col>72</xdr:col>
      <xdr:colOff>38100</xdr:colOff>
      <xdr:row>79</xdr:row>
      <xdr:rowOff>133170</xdr:rowOff>
    </xdr:to>
    <xdr:sp macro="" textlink="">
      <xdr:nvSpPr>
        <xdr:cNvPr id="665" name="楕円 664"/>
        <xdr:cNvSpPr/>
      </xdr:nvSpPr>
      <xdr:spPr>
        <a:xfrm>
          <a:off x="13652500" y="1357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124297</xdr:rowOff>
    </xdr:from>
    <xdr:ext cx="469744" cy="259045"/>
    <xdr:sp macro="" textlink="">
      <xdr:nvSpPr>
        <xdr:cNvPr id="666" name="テキスト ボックス 665"/>
        <xdr:cNvSpPr txBox="1"/>
      </xdr:nvSpPr>
      <xdr:spPr>
        <a:xfrm>
          <a:off x="13468428" y="13668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44518</xdr:rowOff>
    </xdr:from>
    <xdr:to>
      <xdr:col>67</xdr:col>
      <xdr:colOff>101600</xdr:colOff>
      <xdr:row>79</xdr:row>
      <xdr:rowOff>146118</xdr:rowOff>
    </xdr:to>
    <xdr:sp macro="" textlink="">
      <xdr:nvSpPr>
        <xdr:cNvPr id="667" name="楕円 666"/>
        <xdr:cNvSpPr/>
      </xdr:nvSpPr>
      <xdr:spPr>
        <a:xfrm>
          <a:off x="12763500" y="1358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137245</xdr:rowOff>
    </xdr:from>
    <xdr:ext cx="378565" cy="259045"/>
    <xdr:sp macro="" textlink="">
      <xdr:nvSpPr>
        <xdr:cNvPr id="668" name="テキスト ボックス 667"/>
        <xdr:cNvSpPr txBox="1"/>
      </xdr:nvSpPr>
      <xdr:spPr>
        <a:xfrm>
          <a:off x="12625017" y="13681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6" name="テキスト ボックス 685"/>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8" name="テキスト ボックス 687"/>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6789</xdr:rowOff>
    </xdr:from>
    <xdr:to>
      <xdr:col>85</xdr:col>
      <xdr:colOff>126364</xdr:colOff>
      <xdr:row>97</xdr:row>
      <xdr:rowOff>148006</xdr:rowOff>
    </xdr:to>
    <xdr:cxnSp macro="">
      <xdr:nvCxnSpPr>
        <xdr:cNvPr id="692" name="直線コネクタ 691"/>
        <xdr:cNvCxnSpPr/>
      </xdr:nvCxnSpPr>
      <xdr:spPr>
        <a:xfrm flipV="1">
          <a:off x="16317595" y="15437289"/>
          <a:ext cx="1269" cy="1341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151833</xdr:rowOff>
    </xdr:from>
    <xdr:ext cx="534377" cy="259045"/>
    <xdr:sp macro="" textlink="">
      <xdr:nvSpPr>
        <xdr:cNvPr id="693" name="公債費最小値テキスト"/>
        <xdr:cNvSpPr txBox="1"/>
      </xdr:nvSpPr>
      <xdr:spPr>
        <a:xfrm>
          <a:off x="16370300" y="1678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148006</xdr:rowOff>
    </xdr:from>
    <xdr:to>
      <xdr:col>86</xdr:col>
      <xdr:colOff>25400</xdr:colOff>
      <xdr:row>97</xdr:row>
      <xdr:rowOff>148006</xdr:rowOff>
    </xdr:to>
    <xdr:cxnSp macro="">
      <xdr:nvCxnSpPr>
        <xdr:cNvPr id="694" name="直線コネクタ 693"/>
        <xdr:cNvCxnSpPr/>
      </xdr:nvCxnSpPr>
      <xdr:spPr>
        <a:xfrm>
          <a:off x="16230600" y="1677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124916</xdr:rowOff>
    </xdr:from>
    <xdr:ext cx="534377" cy="259045"/>
    <xdr:sp macro="" textlink="">
      <xdr:nvSpPr>
        <xdr:cNvPr id="695" name="公債費最大値テキスト"/>
        <xdr:cNvSpPr txBox="1"/>
      </xdr:nvSpPr>
      <xdr:spPr>
        <a:xfrm>
          <a:off x="16370300" y="1521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82,977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6789</xdr:rowOff>
    </xdr:from>
    <xdr:to>
      <xdr:col>86</xdr:col>
      <xdr:colOff>25400</xdr:colOff>
      <xdr:row>90</xdr:row>
      <xdr:rowOff>6789</xdr:rowOff>
    </xdr:to>
    <xdr:cxnSp macro="">
      <xdr:nvCxnSpPr>
        <xdr:cNvPr id="696" name="直線コネクタ 695"/>
        <xdr:cNvCxnSpPr/>
      </xdr:nvCxnSpPr>
      <xdr:spPr>
        <a:xfrm>
          <a:off x="16230600" y="15437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94990</xdr:rowOff>
    </xdr:from>
    <xdr:to>
      <xdr:col>85</xdr:col>
      <xdr:colOff>127000</xdr:colOff>
      <xdr:row>96</xdr:row>
      <xdr:rowOff>111925</xdr:rowOff>
    </xdr:to>
    <xdr:cxnSp macro="">
      <xdr:nvCxnSpPr>
        <xdr:cNvPr id="697" name="直線コネクタ 696"/>
        <xdr:cNvCxnSpPr/>
      </xdr:nvCxnSpPr>
      <xdr:spPr>
        <a:xfrm flipV="1">
          <a:off x="15481300" y="16554190"/>
          <a:ext cx="838200" cy="16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36682</xdr:rowOff>
    </xdr:from>
    <xdr:ext cx="534377" cy="259045"/>
    <xdr:sp macro="" textlink="">
      <xdr:nvSpPr>
        <xdr:cNvPr id="698" name="公債費平均値テキスト"/>
        <xdr:cNvSpPr txBox="1"/>
      </xdr:nvSpPr>
      <xdr:spPr>
        <a:xfrm>
          <a:off x="16370300" y="16152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13805</xdr:rowOff>
    </xdr:from>
    <xdr:to>
      <xdr:col>85</xdr:col>
      <xdr:colOff>177800</xdr:colOff>
      <xdr:row>95</xdr:row>
      <xdr:rowOff>115405</xdr:rowOff>
    </xdr:to>
    <xdr:sp macro="" textlink="">
      <xdr:nvSpPr>
        <xdr:cNvPr id="699" name="フローチャート: 判断 698"/>
        <xdr:cNvSpPr/>
      </xdr:nvSpPr>
      <xdr:spPr>
        <a:xfrm>
          <a:off x="16268700" y="163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111925</xdr:rowOff>
    </xdr:from>
    <xdr:to>
      <xdr:col>81</xdr:col>
      <xdr:colOff>50800</xdr:colOff>
      <xdr:row>96</xdr:row>
      <xdr:rowOff>143739</xdr:rowOff>
    </xdr:to>
    <xdr:cxnSp macro="">
      <xdr:nvCxnSpPr>
        <xdr:cNvPr id="700" name="直線コネクタ 699"/>
        <xdr:cNvCxnSpPr/>
      </xdr:nvCxnSpPr>
      <xdr:spPr>
        <a:xfrm flipV="1">
          <a:off x="14592300" y="16571125"/>
          <a:ext cx="889000" cy="3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1155</xdr:rowOff>
    </xdr:from>
    <xdr:to>
      <xdr:col>81</xdr:col>
      <xdr:colOff>101600</xdr:colOff>
      <xdr:row>95</xdr:row>
      <xdr:rowOff>102755</xdr:rowOff>
    </xdr:to>
    <xdr:sp macro="" textlink="">
      <xdr:nvSpPr>
        <xdr:cNvPr id="701" name="フローチャート: 判断 700"/>
        <xdr:cNvSpPr/>
      </xdr:nvSpPr>
      <xdr:spPr>
        <a:xfrm>
          <a:off x="154305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119282</xdr:rowOff>
    </xdr:from>
    <xdr:ext cx="534377" cy="259045"/>
    <xdr:sp macro="" textlink="">
      <xdr:nvSpPr>
        <xdr:cNvPr id="702" name="テキスト ボックス 701"/>
        <xdr:cNvSpPr txBox="1"/>
      </xdr:nvSpPr>
      <xdr:spPr>
        <a:xfrm>
          <a:off x="15214111" y="1606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143739</xdr:rowOff>
    </xdr:from>
    <xdr:to>
      <xdr:col>76</xdr:col>
      <xdr:colOff>114300</xdr:colOff>
      <xdr:row>97</xdr:row>
      <xdr:rowOff>82</xdr:rowOff>
    </xdr:to>
    <xdr:cxnSp macro="">
      <xdr:nvCxnSpPr>
        <xdr:cNvPr id="703" name="直線コネクタ 702"/>
        <xdr:cNvCxnSpPr/>
      </xdr:nvCxnSpPr>
      <xdr:spPr>
        <a:xfrm flipV="1">
          <a:off x="13703300" y="16602939"/>
          <a:ext cx="889000" cy="27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30702</xdr:rowOff>
    </xdr:from>
    <xdr:to>
      <xdr:col>76</xdr:col>
      <xdr:colOff>165100</xdr:colOff>
      <xdr:row>95</xdr:row>
      <xdr:rowOff>132302</xdr:rowOff>
    </xdr:to>
    <xdr:sp macro="" textlink="">
      <xdr:nvSpPr>
        <xdr:cNvPr id="704" name="フローチャート: 判断 703"/>
        <xdr:cNvSpPr/>
      </xdr:nvSpPr>
      <xdr:spPr>
        <a:xfrm>
          <a:off x="14541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148829</xdr:rowOff>
    </xdr:from>
    <xdr:ext cx="534377" cy="259045"/>
    <xdr:sp macro="" textlink="">
      <xdr:nvSpPr>
        <xdr:cNvPr id="705" name="テキスト ボックス 704"/>
        <xdr:cNvSpPr txBox="1"/>
      </xdr:nvSpPr>
      <xdr:spPr>
        <a:xfrm>
          <a:off x="14325111" y="1609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152330</xdr:rowOff>
    </xdr:from>
    <xdr:to>
      <xdr:col>71</xdr:col>
      <xdr:colOff>177800</xdr:colOff>
      <xdr:row>97</xdr:row>
      <xdr:rowOff>82</xdr:rowOff>
    </xdr:to>
    <xdr:cxnSp macro="">
      <xdr:nvCxnSpPr>
        <xdr:cNvPr id="706" name="直線コネクタ 705"/>
        <xdr:cNvCxnSpPr/>
      </xdr:nvCxnSpPr>
      <xdr:spPr>
        <a:xfrm>
          <a:off x="12814300" y="16611530"/>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84710</xdr:rowOff>
    </xdr:from>
    <xdr:to>
      <xdr:col>72</xdr:col>
      <xdr:colOff>38100</xdr:colOff>
      <xdr:row>96</xdr:row>
      <xdr:rowOff>14860</xdr:rowOff>
    </xdr:to>
    <xdr:sp macro="" textlink="">
      <xdr:nvSpPr>
        <xdr:cNvPr id="707" name="フローチャート: 判断 706"/>
        <xdr:cNvSpPr/>
      </xdr:nvSpPr>
      <xdr:spPr>
        <a:xfrm>
          <a:off x="13652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31387</xdr:rowOff>
    </xdr:from>
    <xdr:ext cx="534377" cy="259045"/>
    <xdr:sp macro="" textlink="">
      <xdr:nvSpPr>
        <xdr:cNvPr id="708" name="テキスト ボックス 707"/>
        <xdr:cNvSpPr txBox="1"/>
      </xdr:nvSpPr>
      <xdr:spPr>
        <a:xfrm>
          <a:off x="13436111" y="1614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13329</xdr:rowOff>
    </xdr:from>
    <xdr:to>
      <xdr:col>67</xdr:col>
      <xdr:colOff>101600</xdr:colOff>
      <xdr:row>95</xdr:row>
      <xdr:rowOff>114929</xdr:rowOff>
    </xdr:to>
    <xdr:sp macro="" textlink="">
      <xdr:nvSpPr>
        <xdr:cNvPr id="709" name="フローチャート: 判断 708"/>
        <xdr:cNvSpPr/>
      </xdr:nvSpPr>
      <xdr:spPr>
        <a:xfrm>
          <a:off x="12763500" y="163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131456</xdr:rowOff>
    </xdr:from>
    <xdr:ext cx="534377" cy="259045"/>
    <xdr:sp macro="" textlink="">
      <xdr:nvSpPr>
        <xdr:cNvPr id="710" name="テキスト ボックス 709"/>
        <xdr:cNvSpPr txBox="1"/>
      </xdr:nvSpPr>
      <xdr:spPr>
        <a:xfrm>
          <a:off x="12547111" y="1607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44190</xdr:rowOff>
    </xdr:from>
    <xdr:to>
      <xdr:col>85</xdr:col>
      <xdr:colOff>177800</xdr:colOff>
      <xdr:row>96</xdr:row>
      <xdr:rowOff>145790</xdr:rowOff>
    </xdr:to>
    <xdr:sp macro="" textlink="">
      <xdr:nvSpPr>
        <xdr:cNvPr id="716" name="楕円 715"/>
        <xdr:cNvSpPr/>
      </xdr:nvSpPr>
      <xdr:spPr>
        <a:xfrm>
          <a:off x="16268700" y="165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22617</xdr:rowOff>
    </xdr:from>
    <xdr:ext cx="534377" cy="259045"/>
    <xdr:sp macro="" textlink="">
      <xdr:nvSpPr>
        <xdr:cNvPr id="717" name="公債費該当値テキスト"/>
        <xdr:cNvSpPr txBox="1"/>
      </xdr:nvSpPr>
      <xdr:spPr>
        <a:xfrm>
          <a:off x="16370300" y="16481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61125</xdr:rowOff>
    </xdr:from>
    <xdr:to>
      <xdr:col>81</xdr:col>
      <xdr:colOff>101600</xdr:colOff>
      <xdr:row>96</xdr:row>
      <xdr:rowOff>162725</xdr:rowOff>
    </xdr:to>
    <xdr:sp macro="" textlink="">
      <xdr:nvSpPr>
        <xdr:cNvPr id="718" name="楕円 717"/>
        <xdr:cNvSpPr/>
      </xdr:nvSpPr>
      <xdr:spPr>
        <a:xfrm>
          <a:off x="15430500" y="1652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153852</xdr:rowOff>
    </xdr:from>
    <xdr:ext cx="534377" cy="259045"/>
    <xdr:sp macro="" textlink="">
      <xdr:nvSpPr>
        <xdr:cNvPr id="719" name="テキスト ボックス 718"/>
        <xdr:cNvSpPr txBox="1"/>
      </xdr:nvSpPr>
      <xdr:spPr>
        <a:xfrm>
          <a:off x="15214111" y="1661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92939</xdr:rowOff>
    </xdr:from>
    <xdr:to>
      <xdr:col>76</xdr:col>
      <xdr:colOff>165100</xdr:colOff>
      <xdr:row>97</xdr:row>
      <xdr:rowOff>23089</xdr:rowOff>
    </xdr:to>
    <xdr:sp macro="" textlink="">
      <xdr:nvSpPr>
        <xdr:cNvPr id="720" name="楕円 719"/>
        <xdr:cNvSpPr/>
      </xdr:nvSpPr>
      <xdr:spPr>
        <a:xfrm>
          <a:off x="14541500" y="1655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14216</xdr:rowOff>
    </xdr:from>
    <xdr:ext cx="534377" cy="259045"/>
    <xdr:sp macro="" textlink="">
      <xdr:nvSpPr>
        <xdr:cNvPr id="721" name="テキスト ボックス 720"/>
        <xdr:cNvSpPr txBox="1"/>
      </xdr:nvSpPr>
      <xdr:spPr>
        <a:xfrm>
          <a:off x="14325111" y="1664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120732</xdr:rowOff>
    </xdr:from>
    <xdr:to>
      <xdr:col>72</xdr:col>
      <xdr:colOff>38100</xdr:colOff>
      <xdr:row>97</xdr:row>
      <xdr:rowOff>50882</xdr:rowOff>
    </xdr:to>
    <xdr:sp macro="" textlink="">
      <xdr:nvSpPr>
        <xdr:cNvPr id="722" name="楕円 721"/>
        <xdr:cNvSpPr/>
      </xdr:nvSpPr>
      <xdr:spPr>
        <a:xfrm>
          <a:off x="13652500" y="1657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42009</xdr:rowOff>
    </xdr:from>
    <xdr:ext cx="534377" cy="259045"/>
    <xdr:sp macro="" textlink="">
      <xdr:nvSpPr>
        <xdr:cNvPr id="723" name="テキスト ボックス 722"/>
        <xdr:cNvSpPr txBox="1"/>
      </xdr:nvSpPr>
      <xdr:spPr>
        <a:xfrm>
          <a:off x="13436111" y="16672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101530</xdr:rowOff>
    </xdr:from>
    <xdr:to>
      <xdr:col>67</xdr:col>
      <xdr:colOff>101600</xdr:colOff>
      <xdr:row>97</xdr:row>
      <xdr:rowOff>31680</xdr:rowOff>
    </xdr:to>
    <xdr:sp macro="" textlink="">
      <xdr:nvSpPr>
        <xdr:cNvPr id="724" name="楕円 723"/>
        <xdr:cNvSpPr/>
      </xdr:nvSpPr>
      <xdr:spPr>
        <a:xfrm>
          <a:off x="12763500" y="165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22807</xdr:rowOff>
    </xdr:from>
    <xdr:ext cx="534377" cy="259045"/>
    <xdr:sp macro="" textlink="">
      <xdr:nvSpPr>
        <xdr:cNvPr id="725" name="テキスト ボックス 724"/>
        <xdr:cNvSpPr txBox="1"/>
      </xdr:nvSpPr>
      <xdr:spPr>
        <a:xfrm>
          <a:off x="12547111" y="1665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39" name="テキスト ボックス 738"/>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41" name="テキスト ボックス 740"/>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43" name="テキスト ボックス 742"/>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45" name="テキスト ボックス 744"/>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47" name="テキスト ボックス 746"/>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101600</xdr:rowOff>
    </xdr:from>
    <xdr:to>
      <xdr:col>116</xdr:col>
      <xdr:colOff>62864</xdr:colOff>
      <xdr:row>39</xdr:row>
      <xdr:rowOff>44450</xdr:rowOff>
    </xdr:to>
    <xdr:cxnSp macro="">
      <xdr:nvCxnSpPr>
        <xdr:cNvPr id="749" name="直線コネクタ 748"/>
        <xdr:cNvCxnSpPr/>
      </xdr:nvCxnSpPr>
      <xdr:spPr>
        <a:xfrm flipV="1">
          <a:off x="22159595" y="5930900"/>
          <a:ext cx="1269" cy="800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60977</xdr:rowOff>
    </xdr:from>
    <xdr:ext cx="249299" cy="259045"/>
    <xdr:sp macro="" textlink="">
      <xdr:nvSpPr>
        <xdr:cNvPr id="750" name="諸支出金最小値テキスト"/>
        <xdr:cNvSpPr txBox="1"/>
      </xdr:nvSpPr>
      <xdr:spPr>
        <a:xfrm>
          <a:off x="22212300" y="674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48277</xdr:rowOff>
    </xdr:from>
    <xdr:ext cx="313932" cy="259045"/>
    <xdr:sp macro="" textlink="">
      <xdr:nvSpPr>
        <xdr:cNvPr id="752" name="諸支出金最大値テキスト"/>
        <xdr:cNvSpPr txBox="1"/>
      </xdr:nvSpPr>
      <xdr:spPr>
        <a:xfrm>
          <a:off x="22212300" y="57061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34</xdr:row>
      <xdr:rowOff>101600</xdr:rowOff>
    </xdr:from>
    <xdr:to>
      <xdr:col>116</xdr:col>
      <xdr:colOff>152400</xdr:colOff>
      <xdr:row>34</xdr:row>
      <xdr:rowOff>101600</xdr:rowOff>
    </xdr:to>
    <xdr:cxnSp macro="">
      <xdr:nvCxnSpPr>
        <xdr:cNvPr id="753" name="直線コネクタ 752"/>
        <xdr:cNvCxnSpPr/>
      </xdr:nvCxnSpPr>
      <xdr:spPr>
        <a:xfrm>
          <a:off x="22072600" y="59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149877</xdr:rowOff>
    </xdr:from>
    <xdr:ext cx="249299" cy="259045"/>
    <xdr:sp macro="" textlink="">
      <xdr:nvSpPr>
        <xdr:cNvPr id="755" name="諸支出金平均値テキスト"/>
        <xdr:cNvSpPr txBox="1"/>
      </xdr:nvSpPr>
      <xdr:spPr>
        <a:xfrm>
          <a:off x="22212300" y="64935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127000</xdr:rowOff>
    </xdr:from>
    <xdr:to>
      <xdr:col>116</xdr:col>
      <xdr:colOff>114300</xdr:colOff>
      <xdr:row>39</xdr:row>
      <xdr:rowOff>57150</xdr:rowOff>
    </xdr:to>
    <xdr:sp macro="" textlink="">
      <xdr:nvSpPr>
        <xdr:cNvPr id="756" name="フローチャート: 判断 755"/>
        <xdr:cNvSpPr/>
      </xdr:nvSpPr>
      <xdr:spPr>
        <a:xfrm>
          <a:off x="22110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30</xdr:row>
      <xdr:rowOff>127000</xdr:rowOff>
    </xdr:from>
    <xdr:to>
      <xdr:col>112</xdr:col>
      <xdr:colOff>38100</xdr:colOff>
      <xdr:row>31</xdr:row>
      <xdr:rowOff>57150</xdr:rowOff>
    </xdr:to>
    <xdr:sp macro="" textlink="">
      <xdr:nvSpPr>
        <xdr:cNvPr id="758" name="フローチャート: 判断 757"/>
        <xdr:cNvSpPr/>
      </xdr:nvSpPr>
      <xdr:spPr>
        <a:xfrm>
          <a:off x="21272500" y="52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29</xdr:row>
      <xdr:rowOff>73677</xdr:rowOff>
    </xdr:from>
    <xdr:ext cx="313932" cy="259045"/>
    <xdr:sp macro="" textlink="">
      <xdr:nvSpPr>
        <xdr:cNvPr id="759" name="テキスト ボックス 758"/>
        <xdr:cNvSpPr txBox="1"/>
      </xdr:nvSpPr>
      <xdr:spPr>
        <a:xfrm>
          <a:off x="21166333" y="50457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61" name="フローチャート: 判断 760"/>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62" name="テキスト ボックス 761"/>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64" name="フローチャート: 判断 763"/>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5" name="テキスト ボックス 764"/>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50800</xdr:rowOff>
    </xdr:from>
    <xdr:to>
      <xdr:col>98</xdr:col>
      <xdr:colOff>38100</xdr:colOff>
      <xdr:row>30</xdr:row>
      <xdr:rowOff>152400</xdr:rowOff>
    </xdr:to>
    <xdr:sp macro="" textlink="">
      <xdr:nvSpPr>
        <xdr:cNvPr id="766" name="フローチャート: 判断 765"/>
        <xdr:cNvSpPr/>
      </xdr:nvSpPr>
      <xdr:spPr>
        <a:xfrm>
          <a:off x="18605500" y="51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28</xdr:row>
      <xdr:rowOff>168927</xdr:rowOff>
    </xdr:from>
    <xdr:ext cx="313932" cy="259045"/>
    <xdr:sp macro="" textlink="">
      <xdr:nvSpPr>
        <xdr:cNvPr id="767" name="テキスト ボックス 766"/>
        <xdr:cNvSpPr txBox="1"/>
      </xdr:nvSpPr>
      <xdr:spPr>
        <a:xfrm>
          <a:off x="18499333" y="4969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105427</xdr:rowOff>
    </xdr:from>
    <xdr:ext cx="249299" cy="259045"/>
    <xdr:sp macro="" textlink="">
      <xdr:nvSpPr>
        <xdr:cNvPr id="774" name="諸支出金該当値テキスト"/>
        <xdr:cNvSpPr txBox="1"/>
      </xdr:nvSpPr>
      <xdr:spPr>
        <a:xfrm>
          <a:off x="22212300" y="6620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6" name="テキスト ボックス 77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macro="" textlink="">
      <xdr:nvSpPr>
        <xdr:cNvPr id="780" name="テキスト ボックス 779"/>
        <xdr:cNvSpPr txBox="1"/>
      </xdr:nvSpPr>
      <xdr:spPr>
        <a:xfrm>
          <a:off x="19420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2" name="テキスト ボックス 78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全項目において、類似団体を下回っている。</a:t>
          </a:r>
        </a:p>
        <a:p>
          <a:r>
            <a:rPr kumimoji="1" lang="ja-JP" altLang="en-US" sz="1300">
              <a:latin typeface="ＭＳ Ｐゴシック" panose="020B0600070205080204" pitchFamily="50" charset="-128"/>
              <a:ea typeface="ＭＳ Ｐゴシック" panose="020B0600070205080204" pitchFamily="50" charset="-128"/>
            </a:rPr>
            <a:t>「民生費」については、主にひまわり保育園整備事業による増加。</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「衛生費」については、主に新型コロナウイルスワクチン接種事業の減少。</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「土木費」については、主に区画整理事業特別会計繰出金の減少。</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「教育費」については、主に北高根沢中学校屋内運動場改修事業完了による減少。</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また、道の駅元気あっぷむらに係る予算を「農林水産業費」から「商工費」組替えたことによるそれぞれの増加・減少。</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栃木県高根沢町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財政調整基金の残高は、取り崩し額が積立額を上回ったため標準財政規模比が前年度と比較し</a:t>
          </a:r>
          <a:r>
            <a:rPr kumimoji="1" lang="en-US" altLang="ja-JP" sz="1400">
              <a:latin typeface="ＭＳ ゴシック" pitchFamily="49" charset="-128"/>
              <a:ea typeface="ＭＳ ゴシック" pitchFamily="49" charset="-128"/>
            </a:rPr>
            <a:t>0.31</a:t>
          </a:r>
          <a:r>
            <a:rPr kumimoji="1" lang="ja-JP" altLang="en-US" sz="1400">
              <a:latin typeface="ＭＳ ゴシック" pitchFamily="49" charset="-128"/>
              <a:ea typeface="ＭＳ ゴシック" pitchFamily="49" charset="-128"/>
            </a:rPr>
            <a:t>％減少した。</a:t>
          </a:r>
        </a:p>
        <a:p>
          <a:r>
            <a:rPr kumimoji="1" lang="ja-JP" altLang="en-US" sz="1400">
              <a:latin typeface="ＭＳ ゴシック" pitchFamily="49" charset="-128"/>
              <a:ea typeface="ＭＳ ゴシック" pitchFamily="49" charset="-128"/>
            </a:rPr>
            <a:t>　実質収支額は前年度と比較し、</a:t>
          </a:r>
          <a:r>
            <a:rPr kumimoji="1" lang="en-US" altLang="ja-JP" sz="1400">
              <a:latin typeface="ＭＳ ゴシック" pitchFamily="49" charset="-128"/>
              <a:ea typeface="ＭＳ ゴシック" pitchFamily="49" charset="-128"/>
            </a:rPr>
            <a:t>0.05p</a:t>
          </a:r>
          <a:r>
            <a:rPr kumimoji="1" lang="ja-JP" altLang="en-US" sz="1400">
              <a:latin typeface="ＭＳ ゴシック" pitchFamily="49" charset="-128"/>
              <a:ea typeface="ＭＳ ゴシック" pitchFamily="49" charset="-128"/>
            </a:rPr>
            <a:t>増加となった。</a:t>
          </a:r>
        </a:p>
        <a:p>
          <a:r>
            <a:rPr kumimoji="1" lang="ja-JP" altLang="en-US" sz="1400">
              <a:latin typeface="ＭＳ ゴシック" pitchFamily="49" charset="-128"/>
              <a:ea typeface="ＭＳ ゴシック" pitchFamily="49" charset="-128"/>
            </a:rPr>
            <a:t>　実質単年度収支は前年度と比較し、</a:t>
          </a:r>
          <a:r>
            <a:rPr kumimoji="1" lang="en-US" altLang="ja-JP" sz="1400">
              <a:latin typeface="ＭＳ ゴシック" pitchFamily="49" charset="-128"/>
              <a:ea typeface="ＭＳ ゴシック" pitchFamily="49" charset="-128"/>
            </a:rPr>
            <a:t>1.77p</a:t>
          </a:r>
          <a:r>
            <a:rPr kumimoji="1" lang="ja-JP" altLang="en-US" sz="1400">
              <a:latin typeface="ＭＳ ゴシック" pitchFamily="49" charset="-128"/>
              <a:ea typeface="ＭＳ ゴシック" pitchFamily="49" charset="-128"/>
            </a:rPr>
            <a:t>増加となり改善が図られた。</a:t>
          </a:r>
        </a:p>
        <a:p>
          <a:r>
            <a:rPr kumimoji="1" lang="ja-JP" altLang="en-US" sz="1400">
              <a:latin typeface="ＭＳ ゴシック" pitchFamily="49" charset="-128"/>
              <a:ea typeface="ＭＳ ゴシック" pitchFamily="49" charset="-128"/>
            </a:rPr>
            <a:t>　今後も事務事業の見直し等を行い、歳出の合理的な行財政を推進し、健全な運営に努めていく。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栃木県高根沢町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全会計において黒字を確保しており、赤字は発生していない。</a:t>
          </a:r>
        </a:p>
        <a:p>
          <a:r>
            <a:rPr kumimoji="1" lang="ja-JP" altLang="en-US" sz="1400">
              <a:latin typeface="ＭＳ ゴシック" pitchFamily="49" charset="-128"/>
              <a:ea typeface="ＭＳ ゴシック" pitchFamily="49" charset="-128"/>
            </a:rPr>
            <a:t>　一般会計、高根沢町国民健康保険特別会計、高根沢町介護保険特別会計において実質収支額が増加したため、標準財政規模比が増加となっている。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今後も、各会計で健全な財政運営を行っていく。</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R7_&#20225;&#30011;&#35506;/B&#36001;&#25919;/a&#36001;&#25919;/02_&#36001;&#25919;&#35519;&#26619;/20250820_&#12304;&#30476;&#24066;&#30010;&#26449;&#35506;&#65306;911&#65288;&#26408;&#65289;&#12294;&#12305;&#20196;&#21644;&#65301;&#24180;&#24230;&#36001;&#25919;&#29366;&#27841;&#36039;&#26009;&#38598;&#12398;&#20316;&#25104;&#12395;&#12388;&#12356;&#12390;&#65288;2&#22238;&#30446;&#12539;&#22320;&#26041;&#20844;&#20250;&#35336;&#38306;&#20418;&#65289;&#8251;&#20998;&#26512;&#27396;&#35352;&#20837;&#20381;&#38972;/&#20998;&#26512;&#27396;&#20837;&#21147;/&#12304;&#36001;&#25919;&#29366;&#27841;&#36039;&#26009;&#38598;&#12305;_093866_&#39640;&#26681;&#27810;&#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72</v>
          </cell>
          <cell r="BX53">
            <v>73.7</v>
          </cell>
          <cell r="CF53">
            <v>82</v>
          </cell>
          <cell r="CN53">
            <v>80.7</v>
          </cell>
          <cell r="CV53">
            <v>83</v>
          </cell>
        </row>
        <row r="55">
          <cell r="AN55" t="str">
            <v>類似団体内平均値</v>
          </cell>
          <cell r="BP55">
            <v>10.4</v>
          </cell>
          <cell r="BX55">
            <v>10.9</v>
          </cell>
          <cell r="CF55">
            <v>6.5</v>
          </cell>
          <cell r="CN55">
            <v>0</v>
          </cell>
          <cell r="CV55">
            <v>0</v>
          </cell>
        </row>
        <row r="57">
          <cell r="BP57">
            <v>61.3</v>
          </cell>
          <cell r="BX57">
            <v>62.2</v>
          </cell>
          <cell r="CF57">
            <v>63.6</v>
          </cell>
          <cell r="CN57">
            <v>64.7</v>
          </cell>
          <cell r="CV57">
            <v>66.3</v>
          </cell>
        </row>
        <row r="72">
          <cell r="BP72" t="str">
            <v>R01</v>
          </cell>
          <cell r="BX72" t="str">
            <v>R02</v>
          </cell>
          <cell r="CF72" t="str">
            <v>R03</v>
          </cell>
          <cell r="CN72" t="str">
            <v>R04</v>
          </cell>
          <cell r="CV72" t="str">
            <v>R05</v>
          </cell>
        </row>
        <row r="73">
          <cell r="AN73" t="str">
            <v>当該団体値</v>
          </cell>
        </row>
        <row r="75">
          <cell r="BP75">
            <v>2</v>
          </cell>
          <cell r="BX75">
            <v>1.1000000000000001</v>
          </cell>
          <cell r="CF75">
            <v>0.8</v>
          </cell>
          <cell r="CN75">
            <v>1.4</v>
          </cell>
          <cell r="CV75">
            <v>2.1</v>
          </cell>
        </row>
        <row r="77">
          <cell r="AN77" t="str">
            <v>類似団体内平均値</v>
          </cell>
          <cell r="BP77">
            <v>10.4</v>
          </cell>
          <cell r="BX77">
            <v>10.9</v>
          </cell>
          <cell r="CF77">
            <v>6.5</v>
          </cell>
          <cell r="CN77">
            <v>0</v>
          </cell>
          <cell r="CV77">
            <v>0</v>
          </cell>
        </row>
        <row r="79">
          <cell r="BP79">
            <v>6.6</v>
          </cell>
          <cell r="BX79">
            <v>5.9</v>
          </cell>
          <cell r="CF79">
            <v>5.9</v>
          </cell>
          <cell r="CN79">
            <v>6.1</v>
          </cell>
          <cell r="CV79">
            <v>6.5</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77</v>
      </c>
      <c r="C2" s="182"/>
      <c r="D2" s="183"/>
    </row>
    <row r="3" spans="1:119" ht="18.75" customHeight="1" thickBot="1" x14ac:dyDescent="0.2">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10926231</v>
      </c>
      <c r="BO4" s="371"/>
      <c r="BP4" s="371"/>
      <c r="BQ4" s="371"/>
      <c r="BR4" s="371"/>
      <c r="BS4" s="371"/>
      <c r="BT4" s="371"/>
      <c r="BU4" s="372"/>
      <c r="BV4" s="370">
        <v>10933356</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5.0999999999999996</v>
      </c>
      <c r="CU4" s="377"/>
      <c r="CV4" s="377"/>
      <c r="CW4" s="377"/>
      <c r="CX4" s="377"/>
      <c r="CY4" s="377"/>
      <c r="CZ4" s="377"/>
      <c r="DA4" s="378"/>
      <c r="DB4" s="376">
        <v>5.0999999999999996</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10517655</v>
      </c>
      <c r="BO5" s="408"/>
      <c r="BP5" s="408"/>
      <c r="BQ5" s="408"/>
      <c r="BR5" s="408"/>
      <c r="BS5" s="408"/>
      <c r="BT5" s="408"/>
      <c r="BU5" s="409"/>
      <c r="BV5" s="407">
        <v>10546725</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83.3</v>
      </c>
      <c r="CU5" s="405"/>
      <c r="CV5" s="405"/>
      <c r="CW5" s="405"/>
      <c r="CX5" s="405"/>
      <c r="CY5" s="405"/>
      <c r="CZ5" s="405"/>
      <c r="DA5" s="406"/>
      <c r="DB5" s="404">
        <v>82.4</v>
      </c>
      <c r="DC5" s="405"/>
      <c r="DD5" s="405"/>
      <c r="DE5" s="405"/>
      <c r="DF5" s="405"/>
      <c r="DG5" s="405"/>
      <c r="DH5" s="405"/>
      <c r="DI5" s="406"/>
    </row>
    <row r="6" spans="1:119" ht="18.75" customHeight="1" x14ac:dyDescent="0.15">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408576</v>
      </c>
      <c r="BO6" s="408"/>
      <c r="BP6" s="408"/>
      <c r="BQ6" s="408"/>
      <c r="BR6" s="408"/>
      <c r="BS6" s="408"/>
      <c r="BT6" s="408"/>
      <c r="BU6" s="409"/>
      <c r="BV6" s="407">
        <v>386631</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84.2</v>
      </c>
      <c r="CU6" s="445"/>
      <c r="CV6" s="445"/>
      <c r="CW6" s="445"/>
      <c r="CX6" s="445"/>
      <c r="CY6" s="445"/>
      <c r="CZ6" s="445"/>
      <c r="DA6" s="446"/>
      <c r="DB6" s="444">
        <v>84.2</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101</v>
      </c>
      <c r="AV7" s="440"/>
      <c r="AW7" s="440"/>
      <c r="AX7" s="440"/>
      <c r="AY7" s="441" t="s">
        <v>102</v>
      </c>
      <c r="AZ7" s="442"/>
      <c r="BA7" s="442"/>
      <c r="BB7" s="442"/>
      <c r="BC7" s="442"/>
      <c r="BD7" s="442"/>
      <c r="BE7" s="442"/>
      <c r="BF7" s="442"/>
      <c r="BG7" s="442"/>
      <c r="BH7" s="442"/>
      <c r="BI7" s="442"/>
      <c r="BJ7" s="442"/>
      <c r="BK7" s="442"/>
      <c r="BL7" s="442"/>
      <c r="BM7" s="443"/>
      <c r="BN7" s="407">
        <v>48542</v>
      </c>
      <c r="BO7" s="408"/>
      <c r="BP7" s="408"/>
      <c r="BQ7" s="408"/>
      <c r="BR7" s="408"/>
      <c r="BS7" s="408"/>
      <c r="BT7" s="408"/>
      <c r="BU7" s="409"/>
      <c r="BV7" s="407">
        <v>36433</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6999708</v>
      </c>
      <c r="CU7" s="408"/>
      <c r="CV7" s="408"/>
      <c r="CW7" s="408"/>
      <c r="CX7" s="408"/>
      <c r="CY7" s="408"/>
      <c r="CZ7" s="408"/>
      <c r="DA7" s="409"/>
      <c r="DB7" s="407">
        <v>6885564</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90</v>
      </c>
      <c r="AV8" s="440"/>
      <c r="AW8" s="440"/>
      <c r="AX8" s="440"/>
      <c r="AY8" s="441" t="s">
        <v>105</v>
      </c>
      <c r="AZ8" s="442"/>
      <c r="BA8" s="442"/>
      <c r="BB8" s="442"/>
      <c r="BC8" s="442"/>
      <c r="BD8" s="442"/>
      <c r="BE8" s="442"/>
      <c r="BF8" s="442"/>
      <c r="BG8" s="442"/>
      <c r="BH8" s="442"/>
      <c r="BI8" s="442"/>
      <c r="BJ8" s="442"/>
      <c r="BK8" s="442"/>
      <c r="BL8" s="442"/>
      <c r="BM8" s="443"/>
      <c r="BN8" s="407">
        <v>360034</v>
      </c>
      <c r="BO8" s="408"/>
      <c r="BP8" s="408"/>
      <c r="BQ8" s="408"/>
      <c r="BR8" s="408"/>
      <c r="BS8" s="408"/>
      <c r="BT8" s="408"/>
      <c r="BU8" s="409"/>
      <c r="BV8" s="407">
        <v>350198</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0.74</v>
      </c>
      <c r="CU8" s="448"/>
      <c r="CV8" s="448"/>
      <c r="CW8" s="448"/>
      <c r="CX8" s="448"/>
      <c r="CY8" s="448"/>
      <c r="CZ8" s="448"/>
      <c r="DA8" s="449"/>
      <c r="DB8" s="447">
        <v>0.76</v>
      </c>
      <c r="DC8" s="448"/>
      <c r="DD8" s="448"/>
      <c r="DE8" s="448"/>
      <c r="DF8" s="448"/>
      <c r="DG8" s="448"/>
      <c r="DH8" s="448"/>
      <c r="DI8" s="449"/>
    </row>
    <row r="9" spans="1:119" ht="18.75" customHeight="1" thickBot="1" x14ac:dyDescent="0.2">
      <c r="A9" s="181"/>
      <c r="B9" s="401" t="s">
        <v>107</v>
      </c>
      <c r="C9" s="402"/>
      <c r="D9" s="402"/>
      <c r="E9" s="402"/>
      <c r="F9" s="402"/>
      <c r="G9" s="402"/>
      <c r="H9" s="402"/>
      <c r="I9" s="402"/>
      <c r="J9" s="402"/>
      <c r="K9" s="450"/>
      <c r="L9" s="451" t="s">
        <v>108</v>
      </c>
      <c r="M9" s="452"/>
      <c r="N9" s="452"/>
      <c r="O9" s="452"/>
      <c r="P9" s="452"/>
      <c r="Q9" s="453"/>
      <c r="R9" s="454">
        <v>29229</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9836</v>
      </c>
      <c r="BO9" s="408"/>
      <c r="BP9" s="408"/>
      <c r="BQ9" s="408"/>
      <c r="BR9" s="408"/>
      <c r="BS9" s="408"/>
      <c r="BT9" s="408"/>
      <c r="BU9" s="409"/>
      <c r="BV9" s="407">
        <v>-112252</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8.6</v>
      </c>
      <c r="CU9" s="405"/>
      <c r="CV9" s="405"/>
      <c r="CW9" s="405"/>
      <c r="CX9" s="405"/>
      <c r="CY9" s="405"/>
      <c r="CZ9" s="405"/>
      <c r="DA9" s="406"/>
      <c r="DB9" s="404">
        <v>8.5</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113</v>
      </c>
      <c r="M10" s="437"/>
      <c r="N10" s="437"/>
      <c r="O10" s="437"/>
      <c r="P10" s="437"/>
      <c r="Q10" s="438"/>
      <c r="R10" s="458">
        <v>29639</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58</v>
      </c>
      <c r="BO10" s="408"/>
      <c r="BP10" s="408"/>
      <c r="BQ10" s="408"/>
      <c r="BR10" s="408"/>
      <c r="BS10" s="408"/>
      <c r="BT10" s="408"/>
      <c r="BU10" s="409"/>
      <c r="BV10" s="407">
        <v>27</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81"/>
      <c r="B12" s="467" t="s">
        <v>123</v>
      </c>
      <c r="C12" s="468"/>
      <c r="D12" s="468"/>
      <c r="E12" s="468"/>
      <c r="F12" s="468"/>
      <c r="G12" s="468"/>
      <c r="H12" s="468"/>
      <c r="I12" s="468"/>
      <c r="J12" s="468"/>
      <c r="K12" s="469"/>
      <c r="L12" s="476" t="s">
        <v>124</v>
      </c>
      <c r="M12" s="477"/>
      <c r="N12" s="477"/>
      <c r="O12" s="477"/>
      <c r="P12" s="477"/>
      <c r="Q12" s="478"/>
      <c r="R12" s="479">
        <v>28803</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130</v>
      </c>
      <c r="N13" s="499"/>
      <c r="O13" s="499"/>
      <c r="P13" s="499"/>
      <c r="Q13" s="500"/>
      <c r="R13" s="491">
        <v>28372</v>
      </c>
      <c r="S13" s="492"/>
      <c r="T13" s="492"/>
      <c r="U13" s="492"/>
      <c r="V13" s="493"/>
      <c r="W13" s="423" t="s">
        <v>131</v>
      </c>
      <c r="X13" s="424"/>
      <c r="Y13" s="424"/>
      <c r="Z13" s="424"/>
      <c r="AA13" s="424"/>
      <c r="AB13" s="414"/>
      <c r="AC13" s="458">
        <v>1170</v>
      </c>
      <c r="AD13" s="459"/>
      <c r="AE13" s="459"/>
      <c r="AF13" s="459"/>
      <c r="AG13" s="501"/>
      <c r="AH13" s="458">
        <v>1442</v>
      </c>
      <c r="AI13" s="459"/>
      <c r="AJ13" s="459"/>
      <c r="AK13" s="459"/>
      <c r="AL13" s="460"/>
      <c r="AM13" s="436" t="s">
        <v>132</v>
      </c>
      <c r="AN13" s="437"/>
      <c r="AO13" s="437"/>
      <c r="AP13" s="437"/>
      <c r="AQ13" s="437"/>
      <c r="AR13" s="437"/>
      <c r="AS13" s="437"/>
      <c r="AT13" s="438"/>
      <c r="AU13" s="439" t="s">
        <v>101</v>
      </c>
      <c r="AV13" s="440"/>
      <c r="AW13" s="440"/>
      <c r="AX13" s="440"/>
      <c r="AY13" s="441" t="s">
        <v>133</v>
      </c>
      <c r="AZ13" s="442"/>
      <c r="BA13" s="442"/>
      <c r="BB13" s="442"/>
      <c r="BC13" s="442"/>
      <c r="BD13" s="442"/>
      <c r="BE13" s="442"/>
      <c r="BF13" s="442"/>
      <c r="BG13" s="442"/>
      <c r="BH13" s="442"/>
      <c r="BI13" s="442"/>
      <c r="BJ13" s="442"/>
      <c r="BK13" s="442"/>
      <c r="BL13" s="442"/>
      <c r="BM13" s="443"/>
      <c r="BN13" s="407">
        <v>9894</v>
      </c>
      <c r="BO13" s="408"/>
      <c r="BP13" s="408"/>
      <c r="BQ13" s="408"/>
      <c r="BR13" s="408"/>
      <c r="BS13" s="408"/>
      <c r="BT13" s="408"/>
      <c r="BU13" s="409"/>
      <c r="BV13" s="407">
        <v>-112225</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2.1</v>
      </c>
      <c r="CU13" s="405"/>
      <c r="CV13" s="405"/>
      <c r="CW13" s="405"/>
      <c r="CX13" s="405"/>
      <c r="CY13" s="405"/>
      <c r="CZ13" s="405"/>
      <c r="DA13" s="406"/>
      <c r="DB13" s="404">
        <v>1.4</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135</v>
      </c>
      <c r="M14" s="489"/>
      <c r="N14" s="489"/>
      <c r="O14" s="489"/>
      <c r="P14" s="489"/>
      <c r="Q14" s="490"/>
      <c r="R14" s="491">
        <v>29074</v>
      </c>
      <c r="S14" s="492"/>
      <c r="T14" s="492"/>
      <c r="U14" s="492"/>
      <c r="V14" s="493"/>
      <c r="W14" s="397"/>
      <c r="X14" s="398"/>
      <c r="Y14" s="398"/>
      <c r="Z14" s="398"/>
      <c r="AA14" s="398"/>
      <c r="AB14" s="387"/>
      <c r="AC14" s="494">
        <v>8.1</v>
      </c>
      <c r="AD14" s="495"/>
      <c r="AE14" s="495"/>
      <c r="AF14" s="495"/>
      <c r="AG14" s="496"/>
      <c r="AH14" s="494">
        <v>9.6999999999999993</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130</v>
      </c>
      <c r="N15" s="499"/>
      <c r="O15" s="499"/>
      <c r="P15" s="499"/>
      <c r="Q15" s="500"/>
      <c r="R15" s="491">
        <v>28692</v>
      </c>
      <c r="S15" s="492"/>
      <c r="T15" s="492"/>
      <c r="U15" s="492"/>
      <c r="V15" s="493"/>
      <c r="W15" s="423" t="s">
        <v>137</v>
      </c>
      <c r="X15" s="424"/>
      <c r="Y15" s="424"/>
      <c r="Z15" s="424"/>
      <c r="AA15" s="424"/>
      <c r="AB15" s="414"/>
      <c r="AC15" s="458">
        <v>4243</v>
      </c>
      <c r="AD15" s="459"/>
      <c r="AE15" s="459"/>
      <c r="AF15" s="459"/>
      <c r="AG15" s="501"/>
      <c r="AH15" s="458">
        <v>4383</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4176769</v>
      </c>
      <c r="BO15" s="371"/>
      <c r="BP15" s="371"/>
      <c r="BQ15" s="371"/>
      <c r="BR15" s="371"/>
      <c r="BS15" s="371"/>
      <c r="BT15" s="371"/>
      <c r="BU15" s="372"/>
      <c r="BV15" s="370">
        <v>4211581</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29.5</v>
      </c>
      <c r="AD16" s="495"/>
      <c r="AE16" s="495"/>
      <c r="AF16" s="495"/>
      <c r="AG16" s="496"/>
      <c r="AH16" s="494">
        <v>29.6</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5834522</v>
      </c>
      <c r="BO16" s="408"/>
      <c r="BP16" s="408"/>
      <c r="BQ16" s="408"/>
      <c r="BR16" s="408"/>
      <c r="BS16" s="408"/>
      <c r="BT16" s="408"/>
      <c r="BU16" s="409"/>
      <c r="BV16" s="407">
        <v>5621710</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8949</v>
      </c>
      <c r="AD17" s="459"/>
      <c r="AE17" s="459"/>
      <c r="AF17" s="459"/>
      <c r="AG17" s="501"/>
      <c r="AH17" s="458">
        <v>8975</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5261171</v>
      </c>
      <c r="BO17" s="408"/>
      <c r="BP17" s="408"/>
      <c r="BQ17" s="408"/>
      <c r="BR17" s="408"/>
      <c r="BS17" s="408"/>
      <c r="BT17" s="408"/>
      <c r="BU17" s="409"/>
      <c r="BV17" s="407">
        <v>5316088</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147</v>
      </c>
      <c r="C18" s="450"/>
      <c r="D18" s="450"/>
      <c r="E18" s="530"/>
      <c r="F18" s="530"/>
      <c r="G18" s="530"/>
      <c r="H18" s="530"/>
      <c r="I18" s="530"/>
      <c r="J18" s="530"/>
      <c r="K18" s="530"/>
      <c r="L18" s="531">
        <v>70.87</v>
      </c>
      <c r="M18" s="531"/>
      <c r="N18" s="531"/>
      <c r="O18" s="531"/>
      <c r="P18" s="531"/>
      <c r="Q18" s="531"/>
      <c r="R18" s="532"/>
      <c r="S18" s="532"/>
      <c r="T18" s="532"/>
      <c r="U18" s="532"/>
      <c r="V18" s="533"/>
      <c r="W18" s="425"/>
      <c r="X18" s="426"/>
      <c r="Y18" s="426"/>
      <c r="Z18" s="426"/>
      <c r="AA18" s="426"/>
      <c r="AB18" s="417"/>
      <c r="AC18" s="534">
        <v>62.3</v>
      </c>
      <c r="AD18" s="535"/>
      <c r="AE18" s="535"/>
      <c r="AF18" s="535"/>
      <c r="AG18" s="536"/>
      <c r="AH18" s="534">
        <v>60.6</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5956738</v>
      </c>
      <c r="BO18" s="408"/>
      <c r="BP18" s="408"/>
      <c r="BQ18" s="408"/>
      <c r="BR18" s="408"/>
      <c r="BS18" s="408"/>
      <c r="BT18" s="408"/>
      <c r="BU18" s="409"/>
      <c r="BV18" s="407">
        <v>5752951</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149</v>
      </c>
      <c r="C19" s="450"/>
      <c r="D19" s="450"/>
      <c r="E19" s="530"/>
      <c r="F19" s="530"/>
      <c r="G19" s="530"/>
      <c r="H19" s="530"/>
      <c r="I19" s="530"/>
      <c r="J19" s="530"/>
      <c r="K19" s="530"/>
      <c r="L19" s="538">
        <v>412</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8050826</v>
      </c>
      <c r="BO19" s="408"/>
      <c r="BP19" s="408"/>
      <c r="BQ19" s="408"/>
      <c r="BR19" s="408"/>
      <c r="BS19" s="408"/>
      <c r="BT19" s="408"/>
      <c r="BU19" s="409"/>
      <c r="BV19" s="407">
        <v>7923138</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151</v>
      </c>
      <c r="C20" s="450"/>
      <c r="D20" s="450"/>
      <c r="E20" s="530"/>
      <c r="F20" s="530"/>
      <c r="G20" s="530"/>
      <c r="H20" s="530"/>
      <c r="I20" s="530"/>
      <c r="J20" s="530"/>
      <c r="K20" s="530"/>
      <c r="L20" s="538">
        <v>12205</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7326559</v>
      </c>
      <c r="BO22" s="371"/>
      <c r="BP22" s="371"/>
      <c r="BQ22" s="371"/>
      <c r="BR22" s="371"/>
      <c r="BS22" s="371"/>
      <c r="BT22" s="371"/>
      <c r="BU22" s="372"/>
      <c r="BV22" s="370">
        <v>7870480</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6514433</v>
      </c>
      <c r="BO23" s="408"/>
      <c r="BP23" s="408"/>
      <c r="BQ23" s="408"/>
      <c r="BR23" s="408"/>
      <c r="BS23" s="408"/>
      <c r="BT23" s="408"/>
      <c r="BU23" s="409"/>
      <c r="BV23" s="407">
        <v>6885964</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161</v>
      </c>
      <c r="F24" s="437"/>
      <c r="G24" s="437"/>
      <c r="H24" s="437"/>
      <c r="I24" s="437"/>
      <c r="J24" s="437"/>
      <c r="K24" s="438"/>
      <c r="L24" s="458">
        <v>1</v>
      </c>
      <c r="M24" s="459"/>
      <c r="N24" s="459"/>
      <c r="O24" s="459"/>
      <c r="P24" s="501"/>
      <c r="Q24" s="458">
        <v>7500</v>
      </c>
      <c r="R24" s="459"/>
      <c r="S24" s="459"/>
      <c r="T24" s="459"/>
      <c r="U24" s="459"/>
      <c r="V24" s="501"/>
      <c r="W24" s="553"/>
      <c r="X24" s="554"/>
      <c r="Y24" s="555"/>
      <c r="Z24" s="457" t="s">
        <v>162</v>
      </c>
      <c r="AA24" s="437"/>
      <c r="AB24" s="437"/>
      <c r="AC24" s="437"/>
      <c r="AD24" s="437"/>
      <c r="AE24" s="437"/>
      <c r="AF24" s="437"/>
      <c r="AG24" s="438"/>
      <c r="AH24" s="458">
        <v>179</v>
      </c>
      <c r="AI24" s="459"/>
      <c r="AJ24" s="459"/>
      <c r="AK24" s="459"/>
      <c r="AL24" s="501"/>
      <c r="AM24" s="458">
        <v>536821</v>
      </c>
      <c r="AN24" s="459"/>
      <c r="AO24" s="459"/>
      <c r="AP24" s="459"/>
      <c r="AQ24" s="459"/>
      <c r="AR24" s="501"/>
      <c r="AS24" s="458">
        <v>2999</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2764045</v>
      </c>
      <c r="BO24" s="408"/>
      <c r="BP24" s="408"/>
      <c r="BQ24" s="408"/>
      <c r="BR24" s="408"/>
      <c r="BS24" s="408"/>
      <c r="BT24" s="408"/>
      <c r="BU24" s="409"/>
      <c r="BV24" s="407">
        <v>2978781</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164</v>
      </c>
      <c r="F25" s="437"/>
      <c r="G25" s="437"/>
      <c r="H25" s="437"/>
      <c r="I25" s="437"/>
      <c r="J25" s="437"/>
      <c r="K25" s="438"/>
      <c r="L25" s="458">
        <v>1</v>
      </c>
      <c r="M25" s="459"/>
      <c r="N25" s="459"/>
      <c r="O25" s="459"/>
      <c r="P25" s="501"/>
      <c r="Q25" s="458">
        <v>5890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1966500</v>
      </c>
      <c r="BO25" s="371"/>
      <c r="BP25" s="371"/>
      <c r="BQ25" s="371"/>
      <c r="BR25" s="371"/>
      <c r="BS25" s="371"/>
      <c r="BT25" s="371"/>
      <c r="BU25" s="372"/>
      <c r="BV25" s="370">
        <v>2273484</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167</v>
      </c>
      <c r="F26" s="437"/>
      <c r="G26" s="437"/>
      <c r="H26" s="437"/>
      <c r="I26" s="437"/>
      <c r="J26" s="437"/>
      <c r="K26" s="438"/>
      <c r="L26" s="458">
        <v>1</v>
      </c>
      <c r="M26" s="459"/>
      <c r="N26" s="459"/>
      <c r="O26" s="459"/>
      <c r="P26" s="501"/>
      <c r="Q26" s="458">
        <v>5460</v>
      </c>
      <c r="R26" s="459"/>
      <c r="S26" s="459"/>
      <c r="T26" s="459"/>
      <c r="U26" s="459"/>
      <c r="V26" s="501"/>
      <c r="W26" s="553"/>
      <c r="X26" s="554"/>
      <c r="Y26" s="555"/>
      <c r="Z26" s="457" t="s">
        <v>168</v>
      </c>
      <c r="AA26" s="559"/>
      <c r="AB26" s="559"/>
      <c r="AC26" s="559"/>
      <c r="AD26" s="559"/>
      <c r="AE26" s="559"/>
      <c r="AF26" s="559"/>
      <c r="AG26" s="560"/>
      <c r="AH26" s="458">
        <v>1</v>
      </c>
      <c r="AI26" s="459"/>
      <c r="AJ26" s="459"/>
      <c r="AK26" s="459"/>
      <c r="AL26" s="501"/>
      <c r="AM26" s="458" t="s">
        <v>169</v>
      </c>
      <c r="AN26" s="459"/>
      <c r="AO26" s="459"/>
      <c r="AP26" s="459"/>
      <c r="AQ26" s="459"/>
      <c r="AR26" s="501"/>
      <c r="AS26" s="458" t="s">
        <v>169</v>
      </c>
      <c r="AT26" s="459"/>
      <c r="AU26" s="459"/>
      <c r="AV26" s="459"/>
      <c r="AW26" s="459"/>
      <c r="AX26" s="460"/>
      <c r="AY26" s="410" t="s">
        <v>170</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171</v>
      </c>
      <c r="F27" s="437"/>
      <c r="G27" s="437"/>
      <c r="H27" s="437"/>
      <c r="I27" s="437"/>
      <c r="J27" s="437"/>
      <c r="K27" s="438"/>
      <c r="L27" s="458">
        <v>1</v>
      </c>
      <c r="M27" s="459"/>
      <c r="N27" s="459"/>
      <c r="O27" s="459"/>
      <c r="P27" s="501"/>
      <c r="Q27" s="458">
        <v>3450</v>
      </c>
      <c r="R27" s="459"/>
      <c r="S27" s="459"/>
      <c r="T27" s="459"/>
      <c r="U27" s="459"/>
      <c r="V27" s="501"/>
      <c r="W27" s="553"/>
      <c r="X27" s="554"/>
      <c r="Y27" s="555"/>
      <c r="Z27" s="457" t="s">
        <v>172</v>
      </c>
      <c r="AA27" s="437"/>
      <c r="AB27" s="437"/>
      <c r="AC27" s="437"/>
      <c r="AD27" s="437"/>
      <c r="AE27" s="437"/>
      <c r="AF27" s="437"/>
      <c r="AG27" s="438"/>
      <c r="AH27" s="458">
        <v>3</v>
      </c>
      <c r="AI27" s="459"/>
      <c r="AJ27" s="459"/>
      <c r="AK27" s="459"/>
      <c r="AL27" s="501"/>
      <c r="AM27" s="458">
        <v>11406</v>
      </c>
      <c r="AN27" s="459"/>
      <c r="AO27" s="459"/>
      <c r="AP27" s="459"/>
      <c r="AQ27" s="459"/>
      <c r="AR27" s="501"/>
      <c r="AS27" s="458">
        <v>3802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174</v>
      </c>
      <c r="F28" s="437"/>
      <c r="G28" s="437"/>
      <c r="H28" s="437"/>
      <c r="I28" s="437"/>
      <c r="J28" s="437"/>
      <c r="K28" s="438"/>
      <c r="L28" s="458">
        <v>1</v>
      </c>
      <c r="M28" s="459"/>
      <c r="N28" s="459"/>
      <c r="O28" s="459"/>
      <c r="P28" s="501"/>
      <c r="Q28" s="458">
        <v>2700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1309466</v>
      </c>
      <c r="BO28" s="371"/>
      <c r="BP28" s="371"/>
      <c r="BQ28" s="371"/>
      <c r="BR28" s="371"/>
      <c r="BS28" s="371"/>
      <c r="BT28" s="371"/>
      <c r="BU28" s="372"/>
      <c r="BV28" s="370">
        <v>1309408</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177</v>
      </c>
      <c r="F29" s="437"/>
      <c r="G29" s="437"/>
      <c r="H29" s="437"/>
      <c r="I29" s="437"/>
      <c r="J29" s="437"/>
      <c r="K29" s="438"/>
      <c r="L29" s="458">
        <v>11</v>
      </c>
      <c r="M29" s="459"/>
      <c r="N29" s="459"/>
      <c r="O29" s="459"/>
      <c r="P29" s="501"/>
      <c r="Q29" s="458">
        <v>2400</v>
      </c>
      <c r="R29" s="459"/>
      <c r="S29" s="459"/>
      <c r="T29" s="459"/>
      <c r="U29" s="459"/>
      <c r="V29" s="501"/>
      <c r="W29" s="556"/>
      <c r="X29" s="557"/>
      <c r="Y29" s="558"/>
      <c r="Z29" s="457" t="s">
        <v>178</v>
      </c>
      <c r="AA29" s="437"/>
      <c r="AB29" s="437"/>
      <c r="AC29" s="437"/>
      <c r="AD29" s="437"/>
      <c r="AE29" s="437"/>
      <c r="AF29" s="437"/>
      <c r="AG29" s="438"/>
      <c r="AH29" s="458">
        <v>182</v>
      </c>
      <c r="AI29" s="459"/>
      <c r="AJ29" s="459"/>
      <c r="AK29" s="459"/>
      <c r="AL29" s="501"/>
      <c r="AM29" s="458">
        <v>548227</v>
      </c>
      <c r="AN29" s="459"/>
      <c r="AO29" s="459"/>
      <c r="AP29" s="459"/>
      <c r="AQ29" s="459"/>
      <c r="AR29" s="501"/>
      <c r="AS29" s="458">
        <v>3012</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772231</v>
      </c>
      <c r="BO29" s="408"/>
      <c r="BP29" s="408"/>
      <c r="BQ29" s="408"/>
      <c r="BR29" s="408"/>
      <c r="BS29" s="408"/>
      <c r="BT29" s="408"/>
      <c r="BU29" s="409"/>
      <c r="BV29" s="407">
        <v>733963</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97.8</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4294949</v>
      </c>
      <c r="BO30" s="527"/>
      <c r="BP30" s="527"/>
      <c r="BQ30" s="527"/>
      <c r="BR30" s="527"/>
      <c r="BS30" s="527"/>
      <c r="BT30" s="527"/>
      <c r="BU30" s="528"/>
      <c r="BV30" s="526">
        <v>3804957</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187</v>
      </c>
      <c r="D33" s="431"/>
      <c r="E33" s="396" t="s">
        <v>188</v>
      </c>
      <c r="F33" s="396"/>
      <c r="G33" s="396"/>
      <c r="H33" s="396"/>
      <c r="I33" s="396"/>
      <c r="J33" s="396"/>
      <c r="K33" s="396"/>
      <c r="L33" s="396"/>
      <c r="M33" s="396"/>
      <c r="N33" s="396"/>
      <c r="O33" s="396"/>
      <c r="P33" s="396"/>
      <c r="Q33" s="396"/>
      <c r="R33" s="396"/>
      <c r="S33" s="396"/>
      <c r="T33" s="206"/>
      <c r="U33" s="431" t="s">
        <v>187</v>
      </c>
      <c r="V33" s="431"/>
      <c r="W33" s="396" t="s">
        <v>188</v>
      </c>
      <c r="X33" s="396"/>
      <c r="Y33" s="396"/>
      <c r="Z33" s="396"/>
      <c r="AA33" s="396"/>
      <c r="AB33" s="396"/>
      <c r="AC33" s="396"/>
      <c r="AD33" s="396"/>
      <c r="AE33" s="396"/>
      <c r="AF33" s="396"/>
      <c r="AG33" s="396"/>
      <c r="AH33" s="396"/>
      <c r="AI33" s="396"/>
      <c r="AJ33" s="396"/>
      <c r="AK33" s="396"/>
      <c r="AL33" s="206"/>
      <c r="AM33" s="431" t="s">
        <v>187</v>
      </c>
      <c r="AN33" s="431"/>
      <c r="AO33" s="396" t="s">
        <v>188</v>
      </c>
      <c r="AP33" s="396"/>
      <c r="AQ33" s="396"/>
      <c r="AR33" s="396"/>
      <c r="AS33" s="396"/>
      <c r="AT33" s="396"/>
      <c r="AU33" s="396"/>
      <c r="AV33" s="396"/>
      <c r="AW33" s="396"/>
      <c r="AX33" s="396"/>
      <c r="AY33" s="396"/>
      <c r="AZ33" s="396"/>
      <c r="BA33" s="396"/>
      <c r="BB33" s="396"/>
      <c r="BC33" s="396"/>
      <c r="BD33" s="207"/>
      <c r="BE33" s="396" t="s">
        <v>189</v>
      </c>
      <c r="BF33" s="396"/>
      <c r="BG33" s="396" t="s">
        <v>190</v>
      </c>
      <c r="BH33" s="396"/>
      <c r="BI33" s="396"/>
      <c r="BJ33" s="396"/>
      <c r="BK33" s="396"/>
      <c r="BL33" s="396"/>
      <c r="BM33" s="396"/>
      <c r="BN33" s="396"/>
      <c r="BO33" s="396"/>
      <c r="BP33" s="396"/>
      <c r="BQ33" s="396"/>
      <c r="BR33" s="396"/>
      <c r="BS33" s="396"/>
      <c r="BT33" s="396"/>
      <c r="BU33" s="396"/>
      <c r="BV33" s="207"/>
      <c r="BW33" s="431" t="s">
        <v>189</v>
      </c>
      <c r="BX33" s="431"/>
      <c r="BY33" s="396" t="s">
        <v>191</v>
      </c>
      <c r="BZ33" s="396"/>
      <c r="CA33" s="396"/>
      <c r="CB33" s="396"/>
      <c r="CC33" s="396"/>
      <c r="CD33" s="396"/>
      <c r="CE33" s="396"/>
      <c r="CF33" s="396"/>
      <c r="CG33" s="396"/>
      <c r="CH33" s="396"/>
      <c r="CI33" s="396"/>
      <c r="CJ33" s="396"/>
      <c r="CK33" s="396"/>
      <c r="CL33" s="396"/>
      <c r="CM33" s="396"/>
      <c r="CN33" s="206"/>
      <c r="CO33" s="431" t="s">
        <v>187</v>
      </c>
      <c r="CP33" s="431"/>
      <c r="CQ33" s="396" t="s">
        <v>192</v>
      </c>
      <c r="CR33" s="396"/>
      <c r="CS33" s="396"/>
      <c r="CT33" s="396"/>
      <c r="CU33" s="396"/>
      <c r="CV33" s="396"/>
      <c r="CW33" s="396"/>
      <c r="CX33" s="396"/>
      <c r="CY33" s="396"/>
      <c r="CZ33" s="396"/>
      <c r="DA33" s="396"/>
      <c r="DB33" s="396"/>
      <c r="DC33" s="396"/>
      <c r="DD33" s="396"/>
      <c r="DE33" s="396"/>
      <c r="DF33" s="206"/>
      <c r="DG33" s="596" t="s">
        <v>193</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3</v>
      </c>
      <c r="V34" s="597"/>
      <c r="W34" s="598" t="str">
        <f>IF('各会計、関係団体の財政状況及び健全化判断比率'!B28="","",'各会計、関係団体の財政状況及び健全化判断比率'!B28)</f>
        <v>高根沢町国民健康保険特別会計</v>
      </c>
      <c r="X34" s="598"/>
      <c r="Y34" s="598"/>
      <c r="Z34" s="598"/>
      <c r="AA34" s="598"/>
      <c r="AB34" s="598"/>
      <c r="AC34" s="598"/>
      <c r="AD34" s="598"/>
      <c r="AE34" s="598"/>
      <c r="AF34" s="598"/>
      <c r="AG34" s="598"/>
      <c r="AH34" s="598"/>
      <c r="AI34" s="598"/>
      <c r="AJ34" s="598"/>
      <c r="AK34" s="598"/>
      <c r="AL34" s="181"/>
      <c r="AM34" s="597">
        <f>IF(AO34="","",MAX(C34:D43,U34:V43)+1)</f>
        <v>6</v>
      </c>
      <c r="AN34" s="597"/>
      <c r="AO34" s="598" t="str">
        <f>IF('各会計、関係団体の財政状況及び健全化判断比率'!B31="","",'各会計、関係団体の財政状況及び健全化判断比率'!B31)</f>
        <v>高根沢町水道事業会計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8</v>
      </c>
      <c r="BX34" s="597"/>
      <c r="BY34" s="598" t="str">
        <f>IF('各会計、関係団体の財政状況及び健全化判断比率'!B68="","",'各会計、関係団体の財政状況及び健全化判断比率'!B68)</f>
        <v>塩谷広域行政組合</v>
      </c>
      <c r="BZ34" s="598"/>
      <c r="CA34" s="598"/>
      <c r="CB34" s="598"/>
      <c r="CC34" s="598"/>
      <c r="CD34" s="598"/>
      <c r="CE34" s="598"/>
      <c r="CF34" s="598"/>
      <c r="CG34" s="598"/>
      <c r="CH34" s="598"/>
      <c r="CI34" s="598"/>
      <c r="CJ34" s="598"/>
      <c r="CK34" s="598"/>
      <c r="CL34" s="598"/>
      <c r="CM34" s="598"/>
      <c r="CN34" s="181"/>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f>IF(E35="","",C34+1)</f>
        <v>2</v>
      </c>
      <c r="D35" s="597"/>
      <c r="E35" s="598" t="str">
        <f>IF('各会計、関係団体の財政状況及び健全化判断比率'!B8="","",'各会計、関係団体の財政状況及び健全化判断比率'!B8)</f>
        <v>高根沢町宝積寺駅西第一土地区画整理事業特別会計</v>
      </c>
      <c r="F35" s="598"/>
      <c r="G35" s="598"/>
      <c r="H35" s="598"/>
      <c r="I35" s="598"/>
      <c r="J35" s="598"/>
      <c r="K35" s="598"/>
      <c r="L35" s="598"/>
      <c r="M35" s="598"/>
      <c r="N35" s="598"/>
      <c r="O35" s="598"/>
      <c r="P35" s="598"/>
      <c r="Q35" s="598"/>
      <c r="R35" s="598"/>
      <c r="S35" s="598"/>
      <c r="T35" s="181"/>
      <c r="U35" s="597">
        <f>IF(W35="","",U34+1)</f>
        <v>4</v>
      </c>
      <c r="V35" s="597"/>
      <c r="W35" s="598" t="str">
        <f>IF('各会計、関係団体の財政状況及び健全化判断比率'!B29="","",'各会計、関係団体の財政状況及び健全化判断比率'!B29)</f>
        <v>高根沢町介護保険特別会計</v>
      </c>
      <c r="X35" s="598"/>
      <c r="Y35" s="598"/>
      <c r="Z35" s="598"/>
      <c r="AA35" s="598"/>
      <c r="AB35" s="598"/>
      <c r="AC35" s="598"/>
      <c r="AD35" s="598"/>
      <c r="AE35" s="598"/>
      <c r="AF35" s="598"/>
      <c r="AG35" s="598"/>
      <c r="AH35" s="598"/>
      <c r="AI35" s="598"/>
      <c r="AJ35" s="598"/>
      <c r="AK35" s="598"/>
      <c r="AL35" s="181"/>
      <c r="AM35" s="597">
        <f t="shared" ref="AM35:AM43" si="0">IF(AO35="","",AM34+1)</f>
        <v>7</v>
      </c>
      <c r="AN35" s="597"/>
      <c r="AO35" s="598" t="str">
        <f>IF('各会計、関係団体の財政状況及び健全化判断比率'!B32="","",'各会計、関係団体の財政状況及び健全化判断比率'!B32)</f>
        <v>高根沢町下水道事業会計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9</v>
      </c>
      <c r="BX35" s="597"/>
      <c r="BY35" s="598" t="str">
        <f>IF('各会計、関係団体の財政状況及び健全化判断比率'!B69="","",'各会計、関係団体の財政状況及び健全化判断比率'!B69)</f>
        <v>塩谷地方ふるさと市町村圏基金特別会計</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5</v>
      </c>
      <c r="V36" s="597"/>
      <c r="W36" s="598" t="str">
        <f>IF('各会計、関係団体の財政状況及び健全化判断比率'!B30="","",'各会計、関係団体の財政状況及び健全化判断比率'!B30)</f>
        <v>高根沢町後期高齢者医療特別会計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10</v>
      </c>
      <c r="BX36" s="597"/>
      <c r="BY36" s="598" t="str">
        <f>IF('各会計、関係団体の財政状況及び健全化判断比率'!B70="","",'各会計、関係団体の財政状況及び健全化判断比率'!B70)</f>
        <v>栃木県市町村総合事務組合（一般会計）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11</v>
      </c>
      <c r="BX37" s="597"/>
      <c r="BY37" s="598" t="str">
        <f>IF('各会計、関係団体の財政状況及び健全化判断比率'!B71="","",'各会計、関係団体の財政状況及び健全化判断比率'!B71)</f>
        <v>栃木県市町村総合事務組合（特別会計）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12</v>
      </c>
      <c r="BX38" s="597"/>
      <c r="BY38" s="598" t="str">
        <f>IF('各会計、関係団体の財政状況及び健全化判断比率'!B72="","",'各会計、関係団体の財政状況及び健全化判断比率'!B72)</f>
        <v>栃木県後期高齢者医療広域連合（一般会計）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13</v>
      </c>
      <c r="BX39" s="597"/>
      <c r="BY39" s="598" t="str">
        <f>IF('各会計、関係団体の財政状況及び健全化判断比率'!B73="","",'各会計、関係団体の財政状況及び健全化判断比率'!B73)</f>
        <v>栃木県後期高齢者医療広域連合（特別会計）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SfEyoGHLIdkQGdXsV/bCfHfXsmHw5E+iiKJKxIEVnJHnFTukMZb2STh79+mQQi9DuZ3AAYdAn9MSIzIS9KkLOQ==" saltValue="lYN40pWpFhvhJTsvBKEwv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1" t="s">
        <v>534</v>
      </c>
      <c r="D34" s="1151"/>
      <c r="E34" s="1152"/>
      <c r="F34" s="32">
        <v>17.489999999999998</v>
      </c>
      <c r="G34" s="33">
        <v>18.79</v>
      </c>
      <c r="H34" s="33">
        <v>19</v>
      </c>
      <c r="I34" s="33">
        <v>20.65</v>
      </c>
      <c r="J34" s="34">
        <v>20.72</v>
      </c>
      <c r="K34" s="22"/>
      <c r="L34" s="22"/>
      <c r="M34" s="22"/>
      <c r="N34" s="22"/>
      <c r="O34" s="22"/>
      <c r="P34" s="22"/>
    </row>
    <row r="35" spans="1:16" ht="39" customHeight="1" x14ac:dyDescent="0.15">
      <c r="A35" s="22"/>
      <c r="B35" s="35"/>
      <c r="C35" s="1145" t="s">
        <v>535</v>
      </c>
      <c r="D35" s="1146"/>
      <c r="E35" s="1147"/>
      <c r="F35" s="36">
        <v>10.96</v>
      </c>
      <c r="G35" s="37">
        <v>8.16</v>
      </c>
      <c r="H35" s="37">
        <v>6.44</v>
      </c>
      <c r="I35" s="37">
        <v>5.04</v>
      </c>
      <c r="J35" s="38">
        <v>5.14</v>
      </c>
      <c r="K35" s="22"/>
      <c r="L35" s="22"/>
      <c r="M35" s="22"/>
      <c r="N35" s="22"/>
      <c r="O35" s="22"/>
      <c r="P35" s="22"/>
    </row>
    <row r="36" spans="1:16" ht="39" customHeight="1" x14ac:dyDescent="0.15">
      <c r="A36" s="22"/>
      <c r="B36" s="35"/>
      <c r="C36" s="1145" t="s">
        <v>536</v>
      </c>
      <c r="D36" s="1146"/>
      <c r="E36" s="1147"/>
      <c r="F36" s="36">
        <v>2.2400000000000002</v>
      </c>
      <c r="G36" s="37">
        <v>2.2999999999999998</v>
      </c>
      <c r="H36" s="37">
        <v>2.08</v>
      </c>
      <c r="I36" s="37">
        <v>2.19</v>
      </c>
      <c r="J36" s="38">
        <v>2.19</v>
      </c>
      <c r="K36" s="22"/>
      <c r="L36" s="22"/>
      <c r="M36" s="22"/>
      <c r="N36" s="22"/>
      <c r="O36" s="22"/>
      <c r="P36" s="22"/>
    </row>
    <row r="37" spans="1:16" ht="39" customHeight="1" x14ac:dyDescent="0.15">
      <c r="A37" s="22"/>
      <c r="B37" s="35"/>
      <c r="C37" s="1145" t="s">
        <v>537</v>
      </c>
      <c r="D37" s="1146"/>
      <c r="E37" s="1147"/>
      <c r="F37" s="36">
        <v>0.79</v>
      </c>
      <c r="G37" s="37">
        <v>0.95</v>
      </c>
      <c r="H37" s="37">
        <v>0.95</v>
      </c>
      <c r="I37" s="37">
        <v>0.8</v>
      </c>
      <c r="J37" s="38">
        <v>0.89</v>
      </c>
      <c r="K37" s="22"/>
      <c r="L37" s="22"/>
      <c r="M37" s="22"/>
      <c r="N37" s="22"/>
      <c r="O37" s="22"/>
      <c r="P37" s="22"/>
    </row>
    <row r="38" spans="1:16" ht="39" customHeight="1" x14ac:dyDescent="0.15">
      <c r="A38" s="22"/>
      <c r="B38" s="35"/>
      <c r="C38" s="1145" t="s">
        <v>538</v>
      </c>
      <c r="D38" s="1146"/>
      <c r="E38" s="1147"/>
      <c r="F38" s="36">
        <v>1.69</v>
      </c>
      <c r="G38" s="37">
        <v>1.26</v>
      </c>
      <c r="H38" s="37">
        <v>0.68</v>
      </c>
      <c r="I38" s="37">
        <v>0.53</v>
      </c>
      <c r="J38" s="38">
        <v>0.57999999999999996</v>
      </c>
      <c r="K38" s="22"/>
      <c r="L38" s="22"/>
      <c r="M38" s="22"/>
      <c r="N38" s="22"/>
      <c r="O38" s="22"/>
      <c r="P38" s="22"/>
    </row>
    <row r="39" spans="1:16" ht="39" customHeight="1" x14ac:dyDescent="0.15">
      <c r="A39" s="22"/>
      <c r="B39" s="35"/>
      <c r="C39" s="1145" t="s">
        <v>539</v>
      </c>
      <c r="D39" s="1146"/>
      <c r="E39" s="1147"/>
      <c r="F39" s="36">
        <v>0.03</v>
      </c>
      <c r="G39" s="37">
        <v>0.03</v>
      </c>
      <c r="H39" s="37">
        <v>0.03</v>
      </c>
      <c r="I39" s="37">
        <v>0.04</v>
      </c>
      <c r="J39" s="38">
        <v>0.03</v>
      </c>
      <c r="K39" s="22"/>
      <c r="L39" s="22"/>
      <c r="M39" s="22"/>
      <c r="N39" s="22"/>
      <c r="O39" s="22"/>
      <c r="P39" s="22"/>
    </row>
    <row r="40" spans="1:16" ht="39" customHeight="1" x14ac:dyDescent="0.15">
      <c r="A40" s="22"/>
      <c r="B40" s="35"/>
      <c r="C40" s="1145" t="s">
        <v>540</v>
      </c>
      <c r="D40" s="1146"/>
      <c r="E40" s="1147"/>
      <c r="F40" s="36">
        <v>7.0000000000000007E-2</v>
      </c>
      <c r="G40" s="37">
        <v>0</v>
      </c>
      <c r="H40" s="37">
        <v>0.03</v>
      </c>
      <c r="I40" s="37">
        <v>0.03</v>
      </c>
      <c r="J40" s="38">
        <v>0</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541</v>
      </c>
      <c r="D42" s="1146"/>
      <c r="E42" s="1147"/>
      <c r="F42" s="36" t="s">
        <v>487</v>
      </c>
      <c r="G42" s="37" t="s">
        <v>487</v>
      </c>
      <c r="H42" s="37" t="s">
        <v>487</v>
      </c>
      <c r="I42" s="37" t="s">
        <v>487</v>
      </c>
      <c r="J42" s="38" t="s">
        <v>487</v>
      </c>
      <c r="K42" s="22"/>
      <c r="L42" s="22"/>
      <c r="M42" s="22"/>
      <c r="N42" s="22"/>
      <c r="O42" s="22"/>
      <c r="P42" s="22"/>
    </row>
    <row r="43" spans="1:16" ht="39" customHeight="1" thickBot="1" x14ac:dyDescent="0.2">
      <c r="A43" s="22"/>
      <c r="B43" s="40"/>
      <c r="C43" s="1148" t="s">
        <v>542</v>
      </c>
      <c r="D43" s="1149"/>
      <c r="E43" s="1150"/>
      <c r="F43" s="41" t="s">
        <v>487</v>
      </c>
      <c r="G43" s="42" t="s">
        <v>487</v>
      </c>
      <c r="H43" s="42" t="s">
        <v>487</v>
      </c>
      <c r="I43" s="42" t="s">
        <v>487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H2ApzUQt3gCtn3wRttxaCcYEegjWIuV5a0IFFWk7b5iFI7Nw9M2rdsbSiFFWJ47EZ5PtSea/v1NuV4CD3tXQVA==" saltValue="uHCrtw4nZwb4FMMLFPz5g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630</v>
      </c>
      <c r="L45" s="60">
        <v>598</v>
      </c>
      <c r="M45" s="60">
        <v>639</v>
      </c>
      <c r="N45" s="60">
        <v>682</v>
      </c>
      <c r="O45" s="61">
        <v>701</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487</v>
      </c>
      <c r="L46" s="64" t="s">
        <v>487</v>
      </c>
      <c r="M46" s="64" t="s">
        <v>487</v>
      </c>
      <c r="N46" s="64" t="s">
        <v>487</v>
      </c>
      <c r="O46" s="65" t="s">
        <v>487</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487</v>
      </c>
      <c r="L47" s="64" t="s">
        <v>487</v>
      </c>
      <c r="M47" s="64" t="s">
        <v>487</v>
      </c>
      <c r="N47" s="64" t="s">
        <v>487</v>
      </c>
      <c r="O47" s="65" t="s">
        <v>487</v>
      </c>
      <c r="P47" s="48"/>
      <c r="Q47" s="48"/>
      <c r="R47" s="48"/>
      <c r="S47" s="48"/>
      <c r="T47" s="48"/>
      <c r="U47" s="48"/>
    </row>
    <row r="48" spans="1:21" ht="30.75" customHeight="1" x14ac:dyDescent="0.15">
      <c r="A48" s="48"/>
      <c r="B48" s="1155"/>
      <c r="C48" s="1156"/>
      <c r="D48" s="62"/>
      <c r="E48" s="1161" t="s">
        <v>13</v>
      </c>
      <c r="F48" s="1161"/>
      <c r="G48" s="1161"/>
      <c r="H48" s="1161"/>
      <c r="I48" s="1161"/>
      <c r="J48" s="1162"/>
      <c r="K48" s="63">
        <v>257</v>
      </c>
      <c r="L48" s="64">
        <v>268</v>
      </c>
      <c r="M48" s="64">
        <v>242</v>
      </c>
      <c r="N48" s="64">
        <v>250</v>
      </c>
      <c r="O48" s="65">
        <v>224</v>
      </c>
      <c r="P48" s="48"/>
      <c r="Q48" s="48"/>
      <c r="R48" s="48"/>
      <c r="S48" s="48"/>
      <c r="T48" s="48"/>
      <c r="U48" s="48"/>
    </row>
    <row r="49" spans="1:21" ht="30.75" customHeight="1" x14ac:dyDescent="0.15">
      <c r="A49" s="48"/>
      <c r="B49" s="1155"/>
      <c r="C49" s="1156"/>
      <c r="D49" s="62"/>
      <c r="E49" s="1161" t="s">
        <v>14</v>
      </c>
      <c r="F49" s="1161"/>
      <c r="G49" s="1161"/>
      <c r="H49" s="1161"/>
      <c r="I49" s="1161"/>
      <c r="J49" s="1162"/>
      <c r="K49" s="63">
        <v>35</v>
      </c>
      <c r="L49" s="64">
        <v>35</v>
      </c>
      <c r="M49" s="64">
        <v>37</v>
      </c>
      <c r="N49" s="64">
        <v>55</v>
      </c>
      <c r="O49" s="65">
        <v>82</v>
      </c>
      <c r="P49" s="48"/>
      <c r="Q49" s="48"/>
      <c r="R49" s="48"/>
      <c r="S49" s="48"/>
      <c r="T49" s="48"/>
      <c r="U49" s="48"/>
    </row>
    <row r="50" spans="1:21" ht="30.75" customHeight="1" x14ac:dyDescent="0.15">
      <c r="A50" s="48"/>
      <c r="B50" s="1155"/>
      <c r="C50" s="1156"/>
      <c r="D50" s="62"/>
      <c r="E50" s="1161" t="s">
        <v>15</v>
      </c>
      <c r="F50" s="1161"/>
      <c r="G50" s="1161"/>
      <c r="H50" s="1161"/>
      <c r="I50" s="1161"/>
      <c r="J50" s="1162"/>
      <c r="K50" s="63">
        <v>0</v>
      </c>
      <c r="L50" s="64">
        <v>0</v>
      </c>
      <c r="M50" s="64">
        <v>0</v>
      </c>
      <c r="N50" s="64">
        <v>0</v>
      </c>
      <c r="O50" s="65">
        <v>0</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487</v>
      </c>
      <c r="L51" s="64" t="s">
        <v>487</v>
      </c>
      <c r="M51" s="64" t="s">
        <v>487</v>
      </c>
      <c r="N51" s="64" t="s">
        <v>487</v>
      </c>
      <c r="O51" s="65" t="s">
        <v>487</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854</v>
      </c>
      <c r="L52" s="64">
        <v>857</v>
      </c>
      <c r="M52" s="64">
        <v>877</v>
      </c>
      <c r="N52" s="64">
        <v>813</v>
      </c>
      <c r="O52" s="65">
        <v>818</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68</v>
      </c>
      <c r="L53" s="69">
        <v>44</v>
      </c>
      <c r="M53" s="69">
        <v>41</v>
      </c>
      <c r="N53" s="69">
        <v>174</v>
      </c>
      <c r="O53" s="70">
        <v>189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4GHT33Eqfc1y9mPFoYn35fTceOCQKDsKbwrBrgd9J+TiRxI54/HnwfDOZz5iZ9ojaWmj+py8s+hLj8jzBR++nA==" saltValue="WIMkAVvcmckmSyiD5ZC3p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84" t="s">
        <v>30</v>
      </c>
      <c r="C41" s="1185"/>
      <c r="D41" s="105"/>
      <c r="E41" s="1190" t="s">
        <v>31</v>
      </c>
      <c r="F41" s="1190"/>
      <c r="G41" s="1190"/>
      <c r="H41" s="1191"/>
      <c r="I41" s="355">
        <v>7396</v>
      </c>
      <c r="J41" s="356">
        <v>7973</v>
      </c>
      <c r="K41" s="356">
        <v>8266</v>
      </c>
      <c r="L41" s="356">
        <v>7870</v>
      </c>
      <c r="M41" s="357">
        <v>7327</v>
      </c>
    </row>
    <row r="42" spans="2:13" ht="27.75" customHeight="1" x14ac:dyDescent="0.15">
      <c r="B42" s="1186"/>
      <c r="C42" s="1187"/>
      <c r="D42" s="106"/>
      <c r="E42" s="1192" t="s">
        <v>32</v>
      </c>
      <c r="F42" s="1192"/>
      <c r="G42" s="1192"/>
      <c r="H42" s="1193"/>
      <c r="I42" s="358" t="s">
        <v>487</v>
      </c>
      <c r="J42" s="359" t="s">
        <v>487</v>
      </c>
      <c r="K42" s="359" t="s">
        <v>487</v>
      </c>
      <c r="L42" s="359" t="s">
        <v>487</v>
      </c>
      <c r="M42" s="360" t="s">
        <v>487</v>
      </c>
    </row>
    <row r="43" spans="2:13" ht="27.75" customHeight="1" x14ac:dyDescent="0.15">
      <c r="B43" s="1186"/>
      <c r="C43" s="1187"/>
      <c r="D43" s="106"/>
      <c r="E43" s="1192" t="s">
        <v>33</v>
      </c>
      <c r="F43" s="1192"/>
      <c r="G43" s="1192"/>
      <c r="H43" s="1193"/>
      <c r="I43" s="358">
        <v>3865</v>
      </c>
      <c r="J43" s="359">
        <v>3125</v>
      </c>
      <c r="K43" s="359">
        <v>2927</v>
      </c>
      <c r="L43" s="359">
        <v>2802</v>
      </c>
      <c r="M43" s="360">
        <v>2440</v>
      </c>
    </row>
    <row r="44" spans="2:13" ht="27.75" customHeight="1" x14ac:dyDescent="0.15">
      <c r="B44" s="1186"/>
      <c r="C44" s="1187"/>
      <c r="D44" s="106"/>
      <c r="E44" s="1192" t="s">
        <v>34</v>
      </c>
      <c r="F44" s="1192"/>
      <c r="G44" s="1192"/>
      <c r="H44" s="1193"/>
      <c r="I44" s="358">
        <v>207</v>
      </c>
      <c r="J44" s="359">
        <v>654</v>
      </c>
      <c r="K44" s="359">
        <v>751</v>
      </c>
      <c r="L44" s="359">
        <v>693</v>
      </c>
      <c r="M44" s="360">
        <v>634</v>
      </c>
    </row>
    <row r="45" spans="2:13" ht="27.75" customHeight="1" x14ac:dyDescent="0.15">
      <c r="B45" s="1186"/>
      <c r="C45" s="1187"/>
      <c r="D45" s="106"/>
      <c r="E45" s="1192" t="s">
        <v>35</v>
      </c>
      <c r="F45" s="1192"/>
      <c r="G45" s="1192"/>
      <c r="H45" s="1193"/>
      <c r="I45" s="358">
        <v>1053</v>
      </c>
      <c r="J45" s="359">
        <v>1027</v>
      </c>
      <c r="K45" s="359">
        <v>1013</v>
      </c>
      <c r="L45" s="359">
        <v>979</v>
      </c>
      <c r="M45" s="360">
        <v>1016</v>
      </c>
    </row>
    <row r="46" spans="2:13" ht="27.75" customHeight="1" x14ac:dyDescent="0.15">
      <c r="B46" s="1186"/>
      <c r="C46" s="1187"/>
      <c r="D46" s="107"/>
      <c r="E46" s="1192" t="s">
        <v>36</v>
      </c>
      <c r="F46" s="1192"/>
      <c r="G46" s="1192"/>
      <c r="H46" s="1193"/>
      <c r="I46" s="358" t="s">
        <v>487</v>
      </c>
      <c r="J46" s="359" t="s">
        <v>487</v>
      </c>
      <c r="K46" s="359" t="s">
        <v>487</v>
      </c>
      <c r="L46" s="359" t="s">
        <v>487</v>
      </c>
      <c r="M46" s="360" t="s">
        <v>487</v>
      </c>
    </row>
    <row r="47" spans="2:13" ht="27.75" customHeight="1" x14ac:dyDescent="0.15">
      <c r="B47" s="1186"/>
      <c r="C47" s="1187"/>
      <c r="D47" s="108"/>
      <c r="E47" s="1194" t="s">
        <v>37</v>
      </c>
      <c r="F47" s="1195"/>
      <c r="G47" s="1195"/>
      <c r="H47" s="1196"/>
      <c r="I47" s="358" t="s">
        <v>487</v>
      </c>
      <c r="J47" s="359" t="s">
        <v>487</v>
      </c>
      <c r="K47" s="359" t="s">
        <v>487</v>
      </c>
      <c r="L47" s="359" t="s">
        <v>487</v>
      </c>
      <c r="M47" s="360" t="s">
        <v>487</v>
      </c>
    </row>
    <row r="48" spans="2:13" ht="27.75" customHeight="1" x14ac:dyDescent="0.15">
      <c r="B48" s="1186"/>
      <c r="C48" s="1187"/>
      <c r="D48" s="106"/>
      <c r="E48" s="1192" t="s">
        <v>38</v>
      </c>
      <c r="F48" s="1192"/>
      <c r="G48" s="1192"/>
      <c r="H48" s="1193"/>
      <c r="I48" s="358" t="s">
        <v>487</v>
      </c>
      <c r="J48" s="359" t="s">
        <v>487</v>
      </c>
      <c r="K48" s="359" t="s">
        <v>487</v>
      </c>
      <c r="L48" s="359" t="s">
        <v>487</v>
      </c>
      <c r="M48" s="360" t="s">
        <v>487</v>
      </c>
    </row>
    <row r="49" spans="2:13" ht="27.75" customHeight="1" x14ac:dyDescent="0.15">
      <c r="B49" s="1188"/>
      <c r="C49" s="1189"/>
      <c r="D49" s="106"/>
      <c r="E49" s="1192" t="s">
        <v>39</v>
      </c>
      <c r="F49" s="1192"/>
      <c r="G49" s="1192"/>
      <c r="H49" s="1193"/>
      <c r="I49" s="358" t="s">
        <v>487</v>
      </c>
      <c r="J49" s="359" t="s">
        <v>487</v>
      </c>
      <c r="K49" s="359" t="s">
        <v>487</v>
      </c>
      <c r="L49" s="359" t="s">
        <v>487</v>
      </c>
      <c r="M49" s="360" t="s">
        <v>487</v>
      </c>
    </row>
    <row r="50" spans="2:13" ht="27.75" customHeight="1" x14ac:dyDescent="0.15">
      <c r="B50" s="1197" t="s">
        <v>40</v>
      </c>
      <c r="C50" s="1198"/>
      <c r="D50" s="109"/>
      <c r="E50" s="1192" t="s">
        <v>41</v>
      </c>
      <c r="F50" s="1192"/>
      <c r="G50" s="1192"/>
      <c r="H50" s="1193"/>
      <c r="I50" s="358">
        <v>3887</v>
      </c>
      <c r="J50" s="359">
        <v>4689</v>
      </c>
      <c r="K50" s="359">
        <v>6154</v>
      </c>
      <c r="L50" s="359">
        <v>6703</v>
      </c>
      <c r="M50" s="360">
        <v>7414</v>
      </c>
    </row>
    <row r="51" spans="2:13" ht="27.75" customHeight="1" x14ac:dyDescent="0.15">
      <c r="B51" s="1186"/>
      <c r="C51" s="1187"/>
      <c r="D51" s="106"/>
      <c r="E51" s="1192" t="s">
        <v>42</v>
      </c>
      <c r="F51" s="1192"/>
      <c r="G51" s="1192"/>
      <c r="H51" s="1193"/>
      <c r="I51" s="358">
        <v>981</v>
      </c>
      <c r="J51" s="359">
        <v>885</v>
      </c>
      <c r="K51" s="359">
        <v>802</v>
      </c>
      <c r="L51" s="359">
        <v>518</v>
      </c>
      <c r="M51" s="360">
        <v>261</v>
      </c>
    </row>
    <row r="52" spans="2:13" ht="27.75" customHeight="1" x14ac:dyDescent="0.15">
      <c r="B52" s="1188"/>
      <c r="C52" s="1189"/>
      <c r="D52" s="106"/>
      <c r="E52" s="1192" t="s">
        <v>43</v>
      </c>
      <c r="F52" s="1192"/>
      <c r="G52" s="1192"/>
      <c r="H52" s="1193"/>
      <c r="I52" s="358">
        <v>9585</v>
      </c>
      <c r="J52" s="359">
        <v>9642</v>
      </c>
      <c r="K52" s="359">
        <v>9534</v>
      </c>
      <c r="L52" s="359">
        <v>9056</v>
      </c>
      <c r="M52" s="360">
        <v>8431</v>
      </c>
    </row>
    <row r="53" spans="2:13" ht="27.75" customHeight="1" thickBot="1" x14ac:dyDescent="0.2">
      <c r="B53" s="1199" t="s">
        <v>19</v>
      </c>
      <c r="C53" s="1200"/>
      <c r="D53" s="110"/>
      <c r="E53" s="1201" t="s">
        <v>44</v>
      </c>
      <c r="F53" s="1201"/>
      <c r="G53" s="1201"/>
      <c r="H53" s="1202"/>
      <c r="I53" s="361">
        <v>-1932</v>
      </c>
      <c r="J53" s="362">
        <v>-2437</v>
      </c>
      <c r="K53" s="362">
        <v>-3532</v>
      </c>
      <c r="L53" s="362">
        <v>-3933</v>
      </c>
      <c r="M53" s="363">
        <v>-4689</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LaOdiZX2abz8+JWI5W3VUZKesqObYjb43WOuJWKo1wngZz06BvQZ3eTlkt28RDXVThP7S0yH+T4zFnks3SChRQ==" saltValue="ZA0Ru9egaGYGze2z1qE6k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1" t="s">
        <v>46</v>
      </c>
      <c r="D55" s="1211"/>
      <c r="E55" s="1212"/>
      <c r="F55" s="122">
        <v>1309</v>
      </c>
      <c r="G55" s="122">
        <v>1309</v>
      </c>
      <c r="H55" s="123">
        <v>1309</v>
      </c>
    </row>
    <row r="56" spans="2:8" ht="52.5" customHeight="1" x14ac:dyDescent="0.15">
      <c r="B56" s="124"/>
      <c r="C56" s="1213" t="s">
        <v>47</v>
      </c>
      <c r="D56" s="1213"/>
      <c r="E56" s="1214"/>
      <c r="F56" s="125">
        <v>632</v>
      </c>
      <c r="G56" s="125">
        <v>734</v>
      </c>
      <c r="H56" s="126">
        <v>772</v>
      </c>
    </row>
    <row r="57" spans="2:8" ht="53.25" customHeight="1" x14ac:dyDescent="0.15">
      <c r="B57" s="124"/>
      <c r="C57" s="1215" t="s">
        <v>48</v>
      </c>
      <c r="D57" s="1215"/>
      <c r="E57" s="1216"/>
      <c r="F57" s="127">
        <v>3462</v>
      </c>
      <c r="G57" s="127">
        <v>3805</v>
      </c>
      <c r="H57" s="128">
        <v>4295</v>
      </c>
    </row>
    <row r="58" spans="2:8" ht="45.75" customHeight="1" x14ac:dyDescent="0.15">
      <c r="B58" s="129"/>
      <c r="C58" s="1203" t="s">
        <v>548</v>
      </c>
      <c r="D58" s="1204"/>
      <c r="E58" s="1205"/>
      <c r="F58" s="130">
        <v>1517</v>
      </c>
      <c r="G58" s="130">
        <v>1767</v>
      </c>
      <c r="H58" s="131">
        <v>2067</v>
      </c>
    </row>
    <row r="59" spans="2:8" ht="45.75" customHeight="1" x14ac:dyDescent="0.15">
      <c r="B59" s="129"/>
      <c r="C59" s="1203" t="s">
        <v>549</v>
      </c>
      <c r="D59" s="1204"/>
      <c r="E59" s="1205"/>
      <c r="F59" s="130">
        <v>871</v>
      </c>
      <c r="G59" s="130">
        <v>971</v>
      </c>
      <c r="H59" s="131">
        <v>1071</v>
      </c>
    </row>
    <row r="60" spans="2:8" ht="45.75" customHeight="1" x14ac:dyDescent="0.15">
      <c r="B60" s="129"/>
      <c r="C60" s="1203" t="s">
        <v>550</v>
      </c>
      <c r="D60" s="1204"/>
      <c r="E60" s="1205"/>
      <c r="F60" s="130">
        <v>809</v>
      </c>
      <c r="G60" s="130">
        <v>809</v>
      </c>
      <c r="H60" s="131">
        <v>909</v>
      </c>
    </row>
    <row r="61" spans="2:8" ht="45.75" customHeight="1" x14ac:dyDescent="0.15">
      <c r="B61" s="129"/>
      <c r="C61" s="1203" t="s">
        <v>551</v>
      </c>
      <c r="D61" s="1204"/>
      <c r="E61" s="1205"/>
      <c r="F61" s="130">
        <v>100</v>
      </c>
      <c r="G61" s="130">
        <v>100</v>
      </c>
      <c r="H61" s="131">
        <v>100</v>
      </c>
    </row>
    <row r="62" spans="2:8" ht="45.75" customHeight="1" thickBot="1" x14ac:dyDescent="0.2">
      <c r="B62" s="132"/>
      <c r="C62" s="1206" t="s">
        <v>552</v>
      </c>
      <c r="D62" s="1207"/>
      <c r="E62" s="1208"/>
      <c r="F62" s="133">
        <v>100</v>
      </c>
      <c r="G62" s="133">
        <v>100</v>
      </c>
      <c r="H62" s="134">
        <v>100</v>
      </c>
    </row>
    <row r="63" spans="2:8" ht="52.5" customHeight="1" thickBot="1" x14ac:dyDescent="0.2">
      <c r="B63" s="135"/>
      <c r="C63" s="1209" t="s">
        <v>49</v>
      </c>
      <c r="D63" s="1209"/>
      <c r="E63" s="1210"/>
      <c r="F63" s="136">
        <v>5403</v>
      </c>
      <c r="G63" s="136">
        <v>5848</v>
      </c>
      <c r="H63" s="137">
        <v>6377</v>
      </c>
    </row>
    <row r="64" spans="2:8" x14ac:dyDescent="0.15"/>
  </sheetData>
  <sheetProtection algorithmName="SHA-512" hashValue="Ts3OVtYRI3oqZRwoqzNlU485cTZ9OlkooSn5geyqse6YFfPxUhtbXz3nGDq1q4hIzPajolD4k193DeZoD0zhJQ==" saltValue="r8G8L/1iiVKgxp1ej/Q5q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562</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563</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564</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565</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526</v>
      </c>
      <c r="BQ50" s="1250"/>
      <c r="BR50" s="1250"/>
      <c r="BS50" s="1250"/>
      <c r="BT50" s="1250"/>
      <c r="BU50" s="1250"/>
      <c r="BV50" s="1250"/>
      <c r="BW50" s="1250"/>
      <c r="BX50" s="1250" t="s">
        <v>527</v>
      </c>
      <c r="BY50" s="1250"/>
      <c r="BZ50" s="1250"/>
      <c r="CA50" s="1250"/>
      <c r="CB50" s="1250"/>
      <c r="CC50" s="1250"/>
      <c r="CD50" s="1250"/>
      <c r="CE50" s="1250"/>
      <c r="CF50" s="1250" t="s">
        <v>528</v>
      </c>
      <c r="CG50" s="1250"/>
      <c r="CH50" s="1250"/>
      <c r="CI50" s="1250"/>
      <c r="CJ50" s="1250"/>
      <c r="CK50" s="1250"/>
      <c r="CL50" s="1250"/>
      <c r="CM50" s="1250"/>
      <c r="CN50" s="1250" t="s">
        <v>529</v>
      </c>
      <c r="CO50" s="1250"/>
      <c r="CP50" s="1250"/>
      <c r="CQ50" s="1250"/>
      <c r="CR50" s="1250"/>
      <c r="CS50" s="1250"/>
      <c r="CT50" s="1250"/>
      <c r="CU50" s="1250"/>
      <c r="CV50" s="1250" t="s">
        <v>530</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566</v>
      </c>
      <c r="AO51" s="1254"/>
      <c r="AP51" s="1254"/>
      <c r="AQ51" s="1254"/>
      <c r="AR51" s="1254"/>
      <c r="AS51" s="1254"/>
      <c r="AT51" s="1254"/>
      <c r="AU51" s="1254"/>
      <c r="AV51" s="1254"/>
      <c r="AW51" s="1254"/>
      <c r="AX51" s="1254"/>
      <c r="AY51" s="1254"/>
      <c r="AZ51" s="1254"/>
      <c r="BA51" s="1254"/>
      <c r="BB51" s="1254" t="s">
        <v>567</v>
      </c>
      <c r="BC51" s="1254"/>
      <c r="BD51" s="1254"/>
      <c r="BE51" s="1254"/>
      <c r="BF51" s="1254"/>
      <c r="BG51" s="1254"/>
      <c r="BH51" s="1254"/>
      <c r="BI51" s="1254"/>
      <c r="BJ51" s="1254"/>
      <c r="BK51" s="1254"/>
      <c r="BL51" s="1254"/>
      <c r="BM51" s="1254"/>
      <c r="BN51" s="1254"/>
      <c r="BO51" s="1254"/>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568</v>
      </c>
      <c r="BC53" s="1254"/>
      <c r="BD53" s="1254"/>
      <c r="BE53" s="1254"/>
      <c r="BF53" s="1254"/>
      <c r="BG53" s="1254"/>
      <c r="BH53" s="1254"/>
      <c r="BI53" s="1254"/>
      <c r="BJ53" s="1254"/>
      <c r="BK53" s="1254"/>
      <c r="BL53" s="1254"/>
      <c r="BM53" s="1254"/>
      <c r="BN53" s="1254"/>
      <c r="BO53" s="1254"/>
      <c r="BP53" s="1255">
        <v>72</v>
      </c>
      <c r="BQ53" s="1255"/>
      <c r="BR53" s="1255"/>
      <c r="BS53" s="1255"/>
      <c r="BT53" s="1255"/>
      <c r="BU53" s="1255"/>
      <c r="BV53" s="1255"/>
      <c r="BW53" s="1255"/>
      <c r="BX53" s="1255">
        <v>73.7</v>
      </c>
      <c r="BY53" s="1255"/>
      <c r="BZ53" s="1255"/>
      <c r="CA53" s="1255"/>
      <c r="CB53" s="1255"/>
      <c r="CC53" s="1255"/>
      <c r="CD53" s="1255"/>
      <c r="CE53" s="1255"/>
      <c r="CF53" s="1255">
        <v>82</v>
      </c>
      <c r="CG53" s="1255"/>
      <c r="CH53" s="1255"/>
      <c r="CI53" s="1255"/>
      <c r="CJ53" s="1255"/>
      <c r="CK53" s="1255"/>
      <c r="CL53" s="1255"/>
      <c r="CM53" s="1255"/>
      <c r="CN53" s="1255">
        <v>80.7</v>
      </c>
      <c r="CO53" s="1255"/>
      <c r="CP53" s="1255"/>
      <c r="CQ53" s="1255"/>
      <c r="CR53" s="1255"/>
      <c r="CS53" s="1255"/>
      <c r="CT53" s="1255"/>
      <c r="CU53" s="1255"/>
      <c r="CV53" s="1255">
        <v>83</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569</v>
      </c>
      <c r="AO55" s="1250"/>
      <c r="AP55" s="1250"/>
      <c r="AQ55" s="1250"/>
      <c r="AR55" s="1250"/>
      <c r="AS55" s="1250"/>
      <c r="AT55" s="1250"/>
      <c r="AU55" s="1250"/>
      <c r="AV55" s="1250"/>
      <c r="AW55" s="1250"/>
      <c r="AX55" s="1250"/>
      <c r="AY55" s="1250"/>
      <c r="AZ55" s="1250"/>
      <c r="BA55" s="1250"/>
      <c r="BB55" s="1254" t="s">
        <v>567</v>
      </c>
      <c r="BC55" s="1254"/>
      <c r="BD55" s="1254"/>
      <c r="BE55" s="1254"/>
      <c r="BF55" s="1254"/>
      <c r="BG55" s="1254"/>
      <c r="BH55" s="1254"/>
      <c r="BI55" s="1254"/>
      <c r="BJ55" s="1254"/>
      <c r="BK55" s="1254"/>
      <c r="BL55" s="1254"/>
      <c r="BM55" s="1254"/>
      <c r="BN55" s="1254"/>
      <c r="BO55" s="1254"/>
      <c r="BP55" s="1255">
        <v>10.4</v>
      </c>
      <c r="BQ55" s="1255"/>
      <c r="BR55" s="1255"/>
      <c r="BS55" s="1255"/>
      <c r="BT55" s="1255"/>
      <c r="BU55" s="1255"/>
      <c r="BV55" s="1255"/>
      <c r="BW55" s="1255"/>
      <c r="BX55" s="1255">
        <v>10.9</v>
      </c>
      <c r="BY55" s="1255"/>
      <c r="BZ55" s="1255"/>
      <c r="CA55" s="1255"/>
      <c r="CB55" s="1255"/>
      <c r="CC55" s="1255"/>
      <c r="CD55" s="1255"/>
      <c r="CE55" s="1255"/>
      <c r="CF55" s="1255">
        <v>6.5</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568</v>
      </c>
      <c r="BC57" s="1254"/>
      <c r="BD57" s="1254"/>
      <c r="BE57" s="1254"/>
      <c r="BF57" s="1254"/>
      <c r="BG57" s="1254"/>
      <c r="BH57" s="1254"/>
      <c r="BI57" s="1254"/>
      <c r="BJ57" s="1254"/>
      <c r="BK57" s="1254"/>
      <c r="BL57" s="1254"/>
      <c r="BM57" s="1254"/>
      <c r="BN57" s="1254"/>
      <c r="BO57" s="1254"/>
      <c r="BP57" s="1255">
        <v>61.3</v>
      </c>
      <c r="BQ57" s="1255"/>
      <c r="BR57" s="1255"/>
      <c r="BS57" s="1255"/>
      <c r="BT57" s="1255"/>
      <c r="BU57" s="1255"/>
      <c r="BV57" s="1255"/>
      <c r="BW57" s="1255"/>
      <c r="BX57" s="1255">
        <v>62.2</v>
      </c>
      <c r="BY57" s="1255"/>
      <c r="BZ57" s="1255"/>
      <c r="CA57" s="1255"/>
      <c r="CB57" s="1255"/>
      <c r="CC57" s="1255"/>
      <c r="CD57" s="1255"/>
      <c r="CE57" s="1255"/>
      <c r="CF57" s="1255">
        <v>63.6</v>
      </c>
      <c r="CG57" s="1255"/>
      <c r="CH57" s="1255"/>
      <c r="CI57" s="1255"/>
      <c r="CJ57" s="1255"/>
      <c r="CK57" s="1255"/>
      <c r="CL57" s="1255"/>
      <c r="CM57" s="1255"/>
      <c r="CN57" s="1255">
        <v>64.7</v>
      </c>
      <c r="CO57" s="1255"/>
      <c r="CP57" s="1255"/>
      <c r="CQ57" s="1255"/>
      <c r="CR57" s="1255"/>
      <c r="CS57" s="1255"/>
      <c r="CT57" s="1255"/>
      <c r="CU57" s="1255"/>
      <c r="CV57" s="1255">
        <v>66.3</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570</v>
      </c>
    </row>
    <row r="64" spans="1:109" x14ac:dyDescent="0.15">
      <c r="B64" s="1225"/>
      <c r="G64" s="1232"/>
      <c r="I64" s="1265"/>
      <c r="J64" s="1265"/>
      <c r="K64" s="1265"/>
      <c r="L64" s="1265"/>
      <c r="M64" s="1265"/>
      <c r="N64" s="1266"/>
      <c r="AM64" s="1232"/>
      <c r="AN64" s="1232" t="s">
        <v>563</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571</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565</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526</v>
      </c>
      <c r="BQ72" s="1250"/>
      <c r="BR72" s="1250"/>
      <c r="BS72" s="1250"/>
      <c r="BT72" s="1250"/>
      <c r="BU72" s="1250"/>
      <c r="BV72" s="1250"/>
      <c r="BW72" s="1250"/>
      <c r="BX72" s="1250" t="s">
        <v>527</v>
      </c>
      <c r="BY72" s="1250"/>
      <c r="BZ72" s="1250"/>
      <c r="CA72" s="1250"/>
      <c r="CB72" s="1250"/>
      <c r="CC72" s="1250"/>
      <c r="CD72" s="1250"/>
      <c r="CE72" s="1250"/>
      <c r="CF72" s="1250" t="s">
        <v>528</v>
      </c>
      <c r="CG72" s="1250"/>
      <c r="CH72" s="1250"/>
      <c r="CI72" s="1250"/>
      <c r="CJ72" s="1250"/>
      <c r="CK72" s="1250"/>
      <c r="CL72" s="1250"/>
      <c r="CM72" s="1250"/>
      <c r="CN72" s="1250" t="s">
        <v>529</v>
      </c>
      <c r="CO72" s="1250"/>
      <c r="CP72" s="1250"/>
      <c r="CQ72" s="1250"/>
      <c r="CR72" s="1250"/>
      <c r="CS72" s="1250"/>
      <c r="CT72" s="1250"/>
      <c r="CU72" s="1250"/>
      <c r="CV72" s="1250" t="s">
        <v>530</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566</v>
      </c>
      <c r="AO73" s="1254"/>
      <c r="AP73" s="1254"/>
      <c r="AQ73" s="1254"/>
      <c r="AR73" s="1254"/>
      <c r="AS73" s="1254"/>
      <c r="AT73" s="1254"/>
      <c r="AU73" s="1254"/>
      <c r="AV73" s="1254"/>
      <c r="AW73" s="1254"/>
      <c r="AX73" s="1254"/>
      <c r="AY73" s="1254"/>
      <c r="AZ73" s="1254"/>
      <c r="BA73" s="1254"/>
      <c r="BB73" s="1254" t="s">
        <v>567</v>
      </c>
      <c r="BC73" s="1254"/>
      <c r="BD73" s="1254"/>
      <c r="BE73" s="1254"/>
      <c r="BF73" s="1254"/>
      <c r="BG73" s="1254"/>
      <c r="BH73" s="1254"/>
      <c r="BI73" s="1254"/>
      <c r="BJ73" s="1254"/>
      <c r="BK73" s="1254"/>
      <c r="BL73" s="1254"/>
      <c r="BM73" s="1254"/>
      <c r="BN73" s="1254"/>
      <c r="BO73" s="1254"/>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572</v>
      </c>
      <c r="BC75" s="1254"/>
      <c r="BD75" s="1254"/>
      <c r="BE75" s="1254"/>
      <c r="BF75" s="1254"/>
      <c r="BG75" s="1254"/>
      <c r="BH75" s="1254"/>
      <c r="BI75" s="1254"/>
      <c r="BJ75" s="1254"/>
      <c r="BK75" s="1254"/>
      <c r="BL75" s="1254"/>
      <c r="BM75" s="1254"/>
      <c r="BN75" s="1254"/>
      <c r="BO75" s="1254"/>
      <c r="BP75" s="1255">
        <v>2</v>
      </c>
      <c r="BQ75" s="1255"/>
      <c r="BR75" s="1255"/>
      <c r="BS75" s="1255"/>
      <c r="BT75" s="1255"/>
      <c r="BU75" s="1255"/>
      <c r="BV75" s="1255"/>
      <c r="BW75" s="1255"/>
      <c r="BX75" s="1255">
        <v>1.1000000000000001</v>
      </c>
      <c r="BY75" s="1255"/>
      <c r="BZ75" s="1255"/>
      <c r="CA75" s="1255"/>
      <c r="CB75" s="1255"/>
      <c r="CC75" s="1255"/>
      <c r="CD75" s="1255"/>
      <c r="CE75" s="1255"/>
      <c r="CF75" s="1255">
        <v>0.8</v>
      </c>
      <c r="CG75" s="1255"/>
      <c r="CH75" s="1255"/>
      <c r="CI75" s="1255"/>
      <c r="CJ75" s="1255"/>
      <c r="CK75" s="1255"/>
      <c r="CL75" s="1255"/>
      <c r="CM75" s="1255"/>
      <c r="CN75" s="1255">
        <v>1.4</v>
      </c>
      <c r="CO75" s="1255"/>
      <c r="CP75" s="1255"/>
      <c r="CQ75" s="1255"/>
      <c r="CR75" s="1255"/>
      <c r="CS75" s="1255"/>
      <c r="CT75" s="1255"/>
      <c r="CU75" s="1255"/>
      <c r="CV75" s="1255">
        <v>2.1</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569</v>
      </c>
      <c r="AO77" s="1250"/>
      <c r="AP77" s="1250"/>
      <c r="AQ77" s="1250"/>
      <c r="AR77" s="1250"/>
      <c r="AS77" s="1250"/>
      <c r="AT77" s="1250"/>
      <c r="AU77" s="1250"/>
      <c r="AV77" s="1250"/>
      <c r="AW77" s="1250"/>
      <c r="AX77" s="1250"/>
      <c r="AY77" s="1250"/>
      <c r="AZ77" s="1250"/>
      <c r="BA77" s="1250"/>
      <c r="BB77" s="1254" t="s">
        <v>567</v>
      </c>
      <c r="BC77" s="1254"/>
      <c r="BD77" s="1254"/>
      <c r="BE77" s="1254"/>
      <c r="BF77" s="1254"/>
      <c r="BG77" s="1254"/>
      <c r="BH77" s="1254"/>
      <c r="BI77" s="1254"/>
      <c r="BJ77" s="1254"/>
      <c r="BK77" s="1254"/>
      <c r="BL77" s="1254"/>
      <c r="BM77" s="1254"/>
      <c r="BN77" s="1254"/>
      <c r="BO77" s="1254"/>
      <c r="BP77" s="1255">
        <v>10.4</v>
      </c>
      <c r="BQ77" s="1255"/>
      <c r="BR77" s="1255"/>
      <c r="BS77" s="1255"/>
      <c r="BT77" s="1255"/>
      <c r="BU77" s="1255"/>
      <c r="BV77" s="1255"/>
      <c r="BW77" s="1255"/>
      <c r="BX77" s="1255">
        <v>10.9</v>
      </c>
      <c r="BY77" s="1255"/>
      <c r="BZ77" s="1255"/>
      <c r="CA77" s="1255"/>
      <c r="CB77" s="1255"/>
      <c r="CC77" s="1255"/>
      <c r="CD77" s="1255"/>
      <c r="CE77" s="1255"/>
      <c r="CF77" s="1255">
        <v>6.5</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572</v>
      </c>
      <c r="BC79" s="1254"/>
      <c r="BD79" s="1254"/>
      <c r="BE79" s="1254"/>
      <c r="BF79" s="1254"/>
      <c r="BG79" s="1254"/>
      <c r="BH79" s="1254"/>
      <c r="BI79" s="1254"/>
      <c r="BJ79" s="1254"/>
      <c r="BK79" s="1254"/>
      <c r="BL79" s="1254"/>
      <c r="BM79" s="1254"/>
      <c r="BN79" s="1254"/>
      <c r="BO79" s="1254"/>
      <c r="BP79" s="1255">
        <v>6.6</v>
      </c>
      <c r="BQ79" s="1255"/>
      <c r="BR79" s="1255"/>
      <c r="BS79" s="1255"/>
      <c r="BT79" s="1255"/>
      <c r="BU79" s="1255"/>
      <c r="BV79" s="1255"/>
      <c r="BW79" s="1255"/>
      <c r="BX79" s="1255">
        <v>5.9</v>
      </c>
      <c r="BY79" s="1255"/>
      <c r="BZ79" s="1255"/>
      <c r="CA79" s="1255"/>
      <c r="CB79" s="1255"/>
      <c r="CC79" s="1255"/>
      <c r="CD79" s="1255"/>
      <c r="CE79" s="1255"/>
      <c r="CF79" s="1255">
        <v>5.9</v>
      </c>
      <c r="CG79" s="1255"/>
      <c r="CH79" s="1255"/>
      <c r="CI79" s="1255"/>
      <c r="CJ79" s="1255"/>
      <c r="CK79" s="1255"/>
      <c r="CL79" s="1255"/>
      <c r="CM79" s="1255"/>
      <c r="CN79" s="1255">
        <v>6.1</v>
      </c>
      <c r="CO79" s="1255"/>
      <c r="CP79" s="1255"/>
      <c r="CQ79" s="1255"/>
      <c r="CR79" s="1255"/>
      <c r="CS79" s="1255"/>
      <c r="CT79" s="1255"/>
      <c r="CU79" s="1255"/>
      <c r="CV79" s="1255">
        <v>6.5</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tO/cWvU8wSorcgbCN1Ok4zofODgRL9D5ha8eS4gMPyd5K8Pv/WR2mTgP2E1EuKvQE2f0giWUHVdTrzLPsMAARQ==" saltValue="zRV3nj6Jlcwif4pqauEUg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Ok64Ba5DEIv5qTcsRJzalEUsjeHoajkS+bGKgB/j3Vnb0GDpASq8i7sA2JfTbobYyZrtxIq7Jp70D+xt3AVkOw==" saltValue="ypL3QaFMV0gWwSS2xepX6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sY41EBQzjR6vL9TwpQmcytJ6qkdFnNvOphP9k1fub1ZXpMF646BS6Llpq6EilN8neTdw6W5io3FlO9D2vvdEwA==" saltValue="r/k6ft9xvJDwOWEdBP7zm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525</v>
      </c>
      <c r="G2" s="151"/>
      <c r="H2" s="152"/>
    </row>
    <row r="3" spans="1:8" x14ac:dyDescent="0.15">
      <c r="A3" s="148" t="s">
        <v>518</v>
      </c>
      <c r="B3" s="153"/>
      <c r="C3" s="154"/>
      <c r="D3" s="155">
        <v>54760</v>
      </c>
      <c r="E3" s="156"/>
      <c r="F3" s="157">
        <v>59119</v>
      </c>
      <c r="G3" s="158"/>
      <c r="H3" s="159"/>
    </row>
    <row r="4" spans="1:8" x14ac:dyDescent="0.15">
      <c r="A4" s="160"/>
      <c r="B4" s="161"/>
      <c r="C4" s="162"/>
      <c r="D4" s="163">
        <v>21362</v>
      </c>
      <c r="E4" s="164"/>
      <c r="F4" s="165">
        <v>29900</v>
      </c>
      <c r="G4" s="166"/>
      <c r="H4" s="167"/>
    </row>
    <row r="5" spans="1:8" x14ac:dyDescent="0.15">
      <c r="A5" s="148" t="s">
        <v>520</v>
      </c>
      <c r="B5" s="153"/>
      <c r="C5" s="154"/>
      <c r="D5" s="155">
        <v>50575</v>
      </c>
      <c r="E5" s="156"/>
      <c r="F5" s="157">
        <v>53895</v>
      </c>
      <c r="G5" s="158"/>
      <c r="H5" s="159"/>
    </row>
    <row r="6" spans="1:8" x14ac:dyDescent="0.15">
      <c r="A6" s="160"/>
      <c r="B6" s="161"/>
      <c r="C6" s="162"/>
      <c r="D6" s="163">
        <v>37284</v>
      </c>
      <c r="E6" s="164"/>
      <c r="F6" s="165">
        <v>31224</v>
      </c>
      <c r="G6" s="166"/>
      <c r="H6" s="167"/>
    </row>
    <row r="7" spans="1:8" x14ac:dyDescent="0.15">
      <c r="A7" s="148" t="s">
        <v>521</v>
      </c>
      <c r="B7" s="153"/>
      <c r="C7" s="154"/>
      <c r="D7" s="155">
        <v>52678</v>
      </c>
      <c r="E7" s="156"/>
      <c r="F7" s="157">
        <v>56181</v>
      </c>
      <c r="G7" s="158"/>
      <c r="H7" s="159"/>
    </row>
    <row r="8" spans="1:8" x14ac:dyDescent="0.15">
      <c r="A8" s="160"/>
      <c r="B8" s="161"/>
      <c r="C8" s="162"/>
      <c r="D8" s="163">
        <v>30840</v>
      </c>
      <c r="E8" s="164"/>
      <c r="F8" s="165">
        <v>32039</v>
      </c>
      <c r="G8" s="166"/>
      <c r="H8" s="167"/>
    </row>
    <row r="9" spans="1:8" x14ac:dyDescent="0.15">
      <c r="A9" s="148" t="s">
        <v>522</v>
      </c>
      <c r="B9" s="153"/>
      <c r="C9" s="154"/>
      <c r="D9" s="155">
        <v>23428</v>
      </c>
      <c r="E9" s="156"/>
      <c r="F9" s="157">
        <v>47730</v>
      </c>
      <c r="G9" s="158"/>
      <c r="H9" s="159"/>
    </row>
    <row r="10" spans="1:8" x14ac:dyDescent="0.15">
      <c r="A10" s="160"/>
      <c r="B10" s="161"/>
      <c r="C10" s="162"/>
      <c r="D10" s="163">
        <v>11954</v>
      </c>
      <c r="E10" s="164"/>
      <c r="F10" s="165">
        <v>26378</v>
      </c>
      <c r="G10" s="166"/>
      <c r="H10" s="167"/>
    </row>
    <row r="11" spans="1:8" x14ac:dyDescent="0.15">
      <c r="A11" s="148" t="s">
        <v>523</v>
      </c>
      <c r="B11" s="153"/>
      <c r="C11" s="154"/>
      <c r="D11" s="155">
        <v>22324</v>
      </c>
      <c r="E11" s="156"/>
      <c r="F11" s="157">
        <v>61921</v>
      </c>
      <c r="G11" s="158"/>
      <c r="H11" s="159"/>
    </row>
    <row r="12" spans="1:8" x14ac:dyDescent="0.15">
      <c r="A12" s="160"/>
      <c r="B12" s="161"/>
      <c r="C12" s="168"/>
      <c r="D12" s="163">
        <v>9427</v>
      </c>
      <c r="E12" s="164"/>
      <c r="F12" s="165">
        <v>34719</v>
      </c>
      <c r="G12" s="166"/>
      <c r="H12" s="167"/>
    </row>
    <row r="13" spans="1:8" x14ac:dyDescent="0.15">
      <c r="A13" s="148"/>
      <c r="B13" s="153"/>
      <c r="C13" s="169"/>
      <c r="D13" s="170">
        <v>40753</v>
      </c>
      <c r="E13" s="171"/>
      <c r="F13" s="172">
        <v>55769</v>
      </c>
      <c r="G13" s="173"/>
      <c r="H13" s="159"/>
    </row>
    <row r="14" spans="1:8" x14ac:dyDescent="0.15">
      <c r="A14" s="160"/>
      <c r="B14" s="161"/>
      <c r="C14" s="162"/>
      <c r="D14" s="163">
        <v>22173</v>
      </c>
      <c r="E14" s="164"/>
      <c r="F14" s="165">
        <v>30852</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11.04</v>
      </c>
      <c r="C19" s="174">
        <f>ROUND(VALUE(SUBSTITUTE(実質収支比率等に係る経年分析!G$48,"▲","-")),2)</f>
        <v>8.17</v>
      </c>
      <c r="D19" s="174">
        <f>ROUND(VALUE(SUBSTITUTE(実質収支比率等に係る経年分析!H$48,"▲","-")),2)</f>
        <v>6.48</v>
      </c>
      <c r="E19" s="174">
        <f>ROUND(VALUE(SUBSTITUTE(実質収支比率等に係る経年分析!I$48,"▲","-")),2)</f>
        <v>5.09</v>
      </c>
      <c r="F19" s="174">
        <f>ROUND(VALUE(SUBSTITUTE(実質収支比率等に係る経年分析!J$48,"▲","-")),2)</f>
        <v>5.14</v>
      </c>
    </row>
    <row r="20" spans="1:11" x14ac:dyDescent="0.15">
      <c r="A20" s="174" t="s">
        <v>53</v>
      </c>
      <c r="B20" s="174">
        <f>ROUND(VALUE(SUBSTITUTE(実質収支比率等に係る経年分析!F$47,"▲","-")),2)</f>
        <v>15.42</v>
      </c>
      <c r="C20" s="174">
        <f>ROUND(VALUE(SUBSTITUTE(実質収支比率等に係る経年分析!G$47,"▲","-")),2)</f>
        <v>16.52</v>
      </c>
      <c r="D20" s="174">
        <f>ROUND(VALUE(SUBSTITUTE(実質収支比率等に係る経年分析!H$47,"▲","-")),2)</f>
        <v>18.350000000000001</v>
      </c>
      <c r="E20" s="174">
        <f>ROUND(VALUE(SUBSTITUTE(実質収支比率等に係る経年分析!I$47,"▲","-")),2)</f>
        <v>19.02</v>
      </c>
      <c r="F20" s="174">
        <f>ROUND(VALUE(SUBSTITUTE(実質収支比率等に係る経年分析!J$47,"▲","-")),2)</f>
        <v>18.71</v>
      </c>
    </row>
    <row r="21" spans="1:11" x14ac:dyDescent="0.15">
      <c r="A21" s="174" t="s">
        <v>54</v>
      </c>
      <c r="B21" s="174">
        <f>IF(ISNUMBER(VALUE(SUBSTITUTE(実質収支比率等に係る経年分析!F$49,"▲","-"))),ROUND(VALUE(SUBSTITUTE(実質収支比率等に係る経年分析!F$49,"▲","-")),2),NA())</f>
        <v>-2.11</v>
      </c>
      <c r="C21" s="174">
        <f>IF(ISNUMBER(VALUE(SUBSTITUTE(実質収支比率等に係る経年分析!G$49,"▲","-"))),ROUND(VALUE(SUBSTITUTE(実質収支比率等に係る経年分析!G$49,"▲","-")),2),NA())</f>
        <v>-0.78</v>
      </c>
      <c r="D21" s="174">
        <f>IF(ISNUMBER(VALUE(SUBSTITUTE(実質収支比率等に係る経年分析!H$49,"▲","-"))),ROUND(VALUE(SUBSTITUTE(実質収支比率等に係る経年分析!H$49,"▲","-")),2),NA())</f>
        <v>1.6</v>
      </c>
      <c r="E21" s="174">
        <f>IF(ISNUMBER(VALUE(SUBSTITUTE(実質収支比率等に係る経年分析!I$49,"▲","-"))),ROUND(VALUE(SUBSTITUTE(実質収支比率等に係る経年分析!I$49,"▲","-")),2),NA())</f>
        <v>-1.63</v>
      </c>
      <c r="F21" s="174">
        <f>IF(ISNUMBER(VALUE(SUBSTITUTE(実質収支比率等に係る経年分析!J$49,"▲","-"))),ROUND(VALUE(SUBSTITUTE(実質収支比率等に係る経年分析!J$49,"▲","-")),2),NA())</f>
        <v>0.14000000000000001</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高根沢町宝積寺駅西第一土地区画整理事業特別会計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7.0000000000000007E-2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0.03</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0.03</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高根沢町後期高齢者医療特別会計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0.03</v>
      </c>
    </row>
    <row r="32" spans="1:11" x14ac:dyDescent="0.15">
      <c r="A32" s="175" t="str">
        <f>IF(連結実質赤字比率に係る赤字・黒字の構成分析!C$38="",NA(),連結実質赤字比率に係る赤字・黒字の構成分析!C$38)</f>
        <v>高根沢町介護保険特別会計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1.69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1.26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0.68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0.53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0.57999999999999996</v>
      </c>
    </row>
    <row r="33" spans="1:16" x14ac:dyDescent="0.15">
      <c r="A33" s="175" t="str">
        <f>IF(連結実質赤字比率に係る赤字・黒字の構成分析!C$37="",NA(),連結実質赤字比率に係る赤字・黒字の構成分析!C$37)</f>
        <v>高根沢町国民健康保険特別会計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0.79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0.95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0.95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0.89</v>
      </c>
    </row>
    <row r="34" spans="1:16" x14ac:dyDescent="0.15">
      <c r="A34" s="175" t="str">
        <f>IF(連結実質赤字比率に係る赤字・黒字の構成分析!C$36="",NA(),連結実質赤字比率に係る赤字・黒字の構成分析!C$36)</f>
        <v>高根沢町下水道事業会計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2.2400000000000002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2.2999999999999998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2.08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2.19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2.19</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10.96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8.16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6.44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5.04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5.14</v>
      </c>
    </row>
    <row r="36" spans="1:16" x14ac:dyDescent="0.15">
      <c r="A36" s="175" t="str">
        <f>IF(連結実質赤字比率に係る赤字・黒字の構成分析!C$34="",NA(),連結実質赤字比率に係る赤字・黒字の構成分析!C$34)</f>
        <v>高根沢町水道事業会計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17.489999999999998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18.79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20.65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20.72</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854</v>
      </c>
      <c r="E42" s="176"/>
      <c r="F42" s="176"/>
      <c r="G42" s="176">
        <f>'実質公債費比率（分子）の構造'!L$52</f>
        <v>857</v>
      </c>
      <c r="H42" s="176"/>
      <c r="I42" s="176"/>
      <c r="J42" s="176">
        <f>'実質公債費比率（分子）の構造'!M$52</f>
        <v>877</v>
      </c>
      <c r="K42" s="176"/>
      <c r="L42" s="176"/>
      <c r="M42" s="176">
        <f>'実質公債費比率（分子）の構造'!N$52</f>
        <v>813</v>
      </c>
      <c r="N42" s="176"/>
      <c r="O42" s="176"/>
      <c r="P42" s="176">
        <f>'実質公債費比率（分子）の構造'!O$52</f>
        <v>818</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0</v>
      </c>
      <c r="C44" s="176"/>
      <c r="D44" s="176"/>
      <c r="E44" s="176">
        <f>'実質公債費比率（分子）の構造'!L$50</f>
        <v>0</v>
      </c>
      <c r="F44" s="176"/>
      <c r="G44" s="176"/>
      <c r="H44" s="176">
        <f>'実質公債費比率（分子）の構造'!M$50</f>
        <v>0</v>
      </c>
      <c r="I44" s="176"/>
      <c r="J44" s="176"/>
      <c r="K44" s="176">
        <f>'実質公債費比率（分子）の構造'!N$50</f>
        <v>0</v>
      </c>
      <c r="L44" s="176"/>
      <c r="M44" s="176"/>
      <c r="N44" s="176">
        <f>'実質公債費比率（分子）の構造'!O$50</f>
        <v>0</v>
      </c>
      <c r="O44" s="176"/>
      <c r="P44" s="176"/>
    </row>
    <row r="45" spans="1:16" x14ac:dyDescent="0.15">
      <c r="A45" s="176" t="s">
        <v>63</v>
      </c>
      <c r="B45" s="176">
        <f>'実質公債費比率（分子）の構造'!K$49</f>
        <v>35</v>
      </c>
      <c r="C45" s="176"/>
      <c r="D45" s="176"/>
      <c r="E45" s="176">
        <f>'実質公債費比率（分子）の構造'!L$49</f>
        <v>35</v>
      </c>
      <c r="F45" s="176"/>
      <c r="G45" s="176"/>
      <c r="H45" s="176">
        <f>'実質公債費比率（分子）の構造'!M$49</f>
        <v>37</v>
      </c>
      <c r="I45" s="176"/>
      <c r="J45" s="176"/>
      <c r="K45" s="176">
        <f>'実質公債費比率（分子）の構造'!N$49</f>
        <v>55</v>
      </c>
      <c r="L45" s="176"/>
      <c r="M45" s="176"/>
      <c r="N45" s="176">
        <f>'実質公債費比率（分子）の構造'!O$49</f>
        <v>82</v>
      </c>
      <c r="O45" s="176"/>
      <c r="P45" s="176"/>
    </row>
    <row r="46" spans="1:16" x14ac:dyDescent="0.15">
      <c r="A46" s="176" t="s">
        <v>64</v>
      </c>
      <c r="B46" s="176">
        <f>'実質公債費比率（分子）の構造'!K$48</f>
        <v>257</v>
      </c>
      <c r="C46" s="176"/>
      <c r="D46" s="176"/>
      <c r="E46" s="176">
        <f>'実質公債費比率（分子）の構造'!L$48</f>
        <v>268</v>
      </c>
      <c r="F46" s="176"/>
      <c r="G46" s="176"/>
      <c r="H46" s="176">
        <f>'実質公債費比率（分子）の構造'!M$48</f>
        <v>242</v>
      </c>
      <c r="I46" s="176"/>
      <c r="J46" s="176"/>
      <c r="K46" s="176">
        <f>'実質公債費比率（分子）の構造'!N$48</f>
        <v>250</v>
      </c>
      <c r="L46" s="176"/>
      <c r="M46" s="176"/>
      <c r="N46" s="176">
        <f>'実質公債費比率（分子）の構造'!O$48</f>
        <v>224</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630</v>
      </c>
      <c r="C49" s="176"/>
      <c r="D49" s="176"/>
      <c r="E49" s="176">
        <f>'実質公債費比率（分子）の構造'!L$45</f>
        <v>598</v>
      </c>
      <c r="F49" s="176"/>
      <c r="G49" s="176"/>
      <c r="H49" s="176">
        <f>'実質公債費比率（分子）の構造'!M$45</f>
        <v>639</v>
      </c>
      <c r="I49" s="176"/>
      <c r="J49" s="176"/>
      <c r="K49" s="176">
        <f>'実質公債費比率（分子）の構造'!N$45</f>
        <v>682</v>
      </c>
      <c r="L49" s="176"/>
      <c r="M49" s="176"/>
      <c r="N49" s="176">
        <f>'実質公債費比率（分子）の構造'!O$45</f>
        <v>701</v>
      </c>
      <c r="O49" s="176"/>
      <c r="P49" s="176"/>
    </row>
    <row r="50" spans="1:16" x14ac:dyDescent="0.15">
      <c r="A50" s="176" t="s">
        <v>67</v>
      </c>
      <c r="B50" s="176" t="e">
        <f>NA()</f>
        <v>#N/A</v>
      </c>
      <c r="C50" s="176">
        <f>IF(ISNUMBER('実質公債費比率（分子）の構造'!K$53),'実質公債費比率（分子）の構造'!K$53,NA())</f>
        <v>68</v>
      </c>
      <c r="D50" s="176" t="e">
        <f>NA()</f>
        <v>#N/A</v>
      </c>
      <c r="E50" s="176" t="e">
        <f>NA()</f>
        <v>#N/A</v>
      </c>
      <c r="F50" s="176">
        <f>IF(ISNUMBER('実質公債費比率（分子）の構造'!L$53),'実質公債費比率（分子）の構造'!L$53,NA())</f>
        <v>44</v>
      </c>
      <c r="G50" s="176" t="e">
        <f>NA()</f>
        <v>#N/A</v>
      </c>
      <c r="H50" s="176" t="e">
        <f>NA()</f>
        <v>#N/A</v>
      </c>
      <c r="I50" s="176">
        <f>IF(ISNUMBER('実質公債費比率（分子）の構造'!M$53),'実質公債費比率（分子）の構造'!M$53,NA())</f>
        <v>41</v>
      </c>
      <c r="J50" s="176" t="e">
        <f>NA()</f>
        <v>#N/A</v>
      </c>
      <c r="K50" s="176" t="e">
        <f>NA()</f>
        <v>#N/A</v>
      </c>
      <c r="L50" s="176">
        <f>IF(ISNUMBER('実質公債費比率（分子）の構造'!N$53),'実質公債費比率（分子）の構造'!N$53,NA())</f>
        <v>174</v>
      </c>
      <c r="M50" s="176" t="e">
        <f>NA()</f>
        <v>#N/A</v>
      </c>
      <c r="N50" s="176" t="e">
        <f>NA()</f>
        <v>#N/A</v>
      </c>
      <c r="O50" s="176">
        <f>IF(ISNUMBER('実質公債費比率（分子）の構造'!O$53),'実質公債費比率（分子）の構造'!O$53,NA())</f>
        <v>189</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9585</v>
      </c>
      <c r="E56" s="175"/>
      <c r="F56" s="175"/>
      <c r="G56" s="175">
        <f>'将来負担比率（分子）の構造'!J$52</f>
        <v>9642</v>
      </c>
      <c r="H56" s="175"/>
      <c r="I56" s="175"/>
      <c r="J56" s="175">
        <f>'将来負担比率（分子）の構造'!K$52</f>
        <v>9534</v>
      </c>
      <c r="K56" s="175"/>
      <c r="L56" s="175"/>
      <c r="M56" s="175">
        <f>'将来負担比率（分子）の構造'!L$52</f>
        <v>9056</v>
      </c>
      <c r="N56" s="175"/>
      <c r="O56" s="175"/>
      <c r="P56" s="175">
        <f>'将来負担比率（分子）の構造'!M$52</f>
        <v>8431</v>
      </c>
    </row>
    <row r="57" spans="1:16" x14ac:dyDescent="0.15">
      <c r="A57" s="175" t="s">
        <v>42</v>
      </c>
      <c r="B57" s="175"/>
      <c r="C57" s="175"/>
      <c r="D57" s="175">
        <f>'将来負担比率（分子）の構造'!I$51</f>
        <v>981</v>
      </c>
      <c r="E57" s="175"/>
      <c r="F57" s="175"/>
      <c r="G57" s="175">
        <f>'将来負担比率（分子）の構造'!J$51</f>
        <v>885</v>
      </c>
      <c r="H57" s="175"/>
      <c r="I57" s="175"/>
      <c r="J57" s="175">
        <f>'将来負担比率（分子）の構造'!K$51</f>
        <v>802</v>
      </c>
      <c r="K57" s="175"/>
      <c r="L57" s="175"/>
      <c r="M57" s="175">
        <f>'将来負担比率（分子）の構造'!L$51</f>
        <v>518</v>
      </c>
      <c r="N57" s="175"/>
      <c r="O57" s="175"/>
      <c r="P57" s="175">
        <f>'将来負担比率（分子）の構造'!M$51</f>
        <v>261</v>
      </c>
    </row>
    <row r="58" spans="1:16" x14ac:dyDescent="0.15">
      <c r="A58" s="175" t="s">
        <v>41</v>
      </c>
      <c r="B58" s="175"/>
      <c r="C58" s="175"/>
      <c r="D58" s="175">
        <f>'将来負担比率（分子）の構造'!I$50</f>
        <v>3887</v>
      </c>
      <c r="E58" s="175"/>
      <c r="F58" s="175"/>
      <c r="G58" s="175">
        <f>'将来負担比率（分子）の構造'!J$50</f>
        <v>4689</v>
      </c>
      <c r="H58" s="175"/>
      <c r="I58" s="175"/>
      <c r="J58" s="175">
        <f>'将来負担比率（分子）の構造'!K$50</f>
        <v>6154</v>
      </c>
      <c r="K58" s="175"/>
      <c r="L58" s="175"/>
      <c r="M58" s="175">
        <f>'将来負担比率（分子）の構造'!L$50</f>
        <v>6703</v>
      </c>
      <c r="N58" s="175"/>
      <c r="O58" s="175"/>
      <c r="P58" s="175">
        <f>'将来負担比率（分子）の構造'!M$50</f>
        <v>7414</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1053</v>
      </c>
      <c r="C62" s="175"/>
      <c r="D62" s="175"/>
      <c r="E62" s="175">
        <f>'将来負担比率（分子）の構造'!J$45</f>
        <v>1027</v>
      </c>
      <c r="F62" s="175"/>
      <c r="G62" s="175"/>
      <c r="H62" s="175">
        <f>'将来負担比率（分子）の構造'!K$45</f>
        <v>1013</v>
      </c>
      <c r="I62" s="175"/>
      <c r="J62" s="175"/>
      <c r="K62" s="175">
        <f>'将来負担比率（分子）の構造'!L$45</f>
        <v>979</v>
      </c>
      <c r="L62" s="175"/>
      <c r="M62" s="175"/>
      <c r="N62" s="175">
        <f>'将来負担比率（分子）の構造'!M$45</f>
        <v>1016</v>
      </c>
      <c r="O62" s="175"/>
      <c r="P62" s="175"/>
    </row>
    <row r="63" spans="1:16" x14ac:dyDescent="0.15">
      <c r="A63" s="175" t="s">
        <v>34</v>
      </c>
      <c r="B63" s="175">
        <f>'将来負担比率（分子）の構造'!I$44</f>
        <v>207</v>
      </c>
      <c r="C63" s="175"/>
      <c r="D63" s="175"/>
      <c r="E63" s="175">
        <f>'将来負担比率（分子）の構造'!J$44</f>
        <v>654</v>
      </c>
      <c r="F63" s="175"/>
      <c r="G63" s="175"/>
      <c r="H63" s="175">
        <f>'将来負担比率（分子）の構造'!K$44</f>
        <v>751</v>
      </c>
      <c r="I63" s="175"/>
      <c r="J63" s="175"/>
      <c r="K63" s="175">
        <f>'将来負担比率（分子）の構造'!L$44</f>
        <v>693</v>
      </c>
      <c r="L63" s="175"/>
      <c r="M63" s="175"/>
      <c r="N63" s="175">
        <f>'将来負担比率（分子）の構造'!M$44</f>
        <v>634</v>
      </c>
      <c r="O63" s="175"/>
      <c r="P63" s="175"/>
    </row>
    <row r="64" spans="1:16" x14ac:dyDescent="0.15">
      <c r="A64" s="175" t="s">
        <v>33</v>
      </c>
      <c r="B64" s="175">
        <f>'将来負担比率（分子）の構造'!I$43</f>
        <v>3865</v>
      </c>
      <c r="C64" s="175"/>
      <c r="D64" s="175"/>
      <c r="E64" s="175">
        <f>'将来負担比率（分子）の構造'!J$43</f>
        <v>3125</v>
      </c>
      <c r="F64" s="175"/>
      <c r="G64" s="175"/>
      <c r="H64" s="175">
        <f>'将来負担比率（分子）の構造'!K$43</f>
        <v>2927</v>
      </c>
      <c r="I64" s="175"/>
      <c r="J64" s="175"/>
      <c r="K64" s="175">
        <f>'将来負担比率（分子）の構造'!L$43</f>
        <v>2802</v>
      </c>
      <c r="L64" s="175"/>
      <c r="M64" s="175"/>
      <c r="N64" s="175">
        <f>'将来負担比率（分子）の構造'!M$43</f>
        <v>2440</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7396</v>
      </c>
      <c r="C66" s="175"/>
      <c r="D66" s="175"/>
      <c r="E66" s="175">
        <f>'将来負担比率（分子）の構造'!J$41</f>
        <v>7973</v>
      </c>
      <c r="F66" s="175"/>
      <c r="G66" s="175"/>
      <c r="H66" s="175">
        <f>'将来負担比率（分子）の構造'!K$41</f>
        <v>8266</v>
      </c>
      <c r="I66" s="175"/>
      <c r="J66" s="175"/>
      <c r="K66" s="175">
        <f>'将来負担比率（分子）の構造'!L$41</f>
        <v>7870</v>
      </c>
      <c r="L66" s="175"/>
      <c r="M66" s="175"/>
      <c r="N66" s="175">
        <f>'将来負担比率（分子）の構造'!M$41</f>
        <v>7327</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1309</v>
      </c>
      <c r="C72" s="179">
        <f>基金残高に係る経年分析!G55</f>
        <v>1309</v>
      </c>
      <c r="D72" s="179">
        <f>基金残高に係る経年分析!H55</f>
        <v>1309</v>
      </c>
    </row>
    <row r="73" spans="1:16" x14ac:dyDescent="0.15">
      <c r="A73" s="178" t="s">
        <v>74</v>
      </c>
      <c r="B73" s="179">
        <f>基金残高に係る経年分析!F56</f>
        <v>632</v>
      </c>
      <c r="C73" s="179">
        <f>基金残高に係る経年分析!G56</f>
        <v>734</v>
      </c>
      <c r="D73" s="179">
        <f>基金残高に係る経年分析!H56</f>
        <v>772</v>
      </c>
    </row>
    <row r="74" spans="1:16" x14ac:dyDescent="0.15">
      <c r="A74" s="178" t="s">
        <v>75</v>
      </c>
      <c r="B74" s="179">
        <f>基金残高に係る経年分析!F57</f>
        <v>3462</v>
      </c>
      <c r="C74" s="179">
        <f>基金残高に係る経年分析!G57</f>
        <v>3805</v>
      </c>
      <c r="D74" s="179">
        <f>基金残高に係る経年分析!H57</f>
        <v>4295</v>
      </c>
    </row>
  </sheetData>
  <sheetProtection algorithmName="SHA-512" hashValue="GH+aqf/HJdC+9jG6wb4Dytm38IqmSP+6wJtmrmO/uMpDBsxBLUrOwwhIPg0+a6MVVfqlZFQOhcwftZKCy/0Hdg==" saltValue="3zVi2vsmS64tivnM+G0vF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203</v>
      </c>
      <c r="DI1" s="603"/>
      <c r="DJ1" s="603"/>
      <c r="DK1" s="603"/>
      <c r="DL1" s="603"/>
      <c r="DM1" s="603"/>
      <c r="DN1" s="604"/>
      <c r="DO1" s="214"/>
      <c r="DP1" s="602" t="s">
        <v>204</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4362054</v>
      </c>
      <c r="S5" s="613"/>
      <c r="T5" s="613"/>
      <c r="U5" s="613"/>
      <c r="V5" s="613"/>
      <c r="W5" s="613"/>
      <c r="X5" s="613"/>
      <c r="Y5" s="614"/>
      <c r="Z5" s="615">
        <v>39.9</v>
      </c>
      <c r="AA5" s="615"/>
      <c r="AB5" s="615"/>
      <c r="AC5" s="615"/>
      <c r="AD5" s="616">
        <v>4361585</v>
      </c>
      <c r="AE5" s="616"/>
      <c r="AF5" s="616"/>
      <c r="AG5" s="616"/>
      <c r="AH5" s="616"/>
      <c r="AI5" s="616"/>
      <c r="AJ5" s="616"/>
      <c r="AK5" s="616"/>
      <c r="AL5" s="617">
        <v>61.7</v>
      </c>
      <c r="AM5" s="618"/>
      <c r="AN5" s="618"/>
      <c r="AO5" s="619"/>
      <c r="AP5" s="609" t="s">
        <v>217</v>
      </c>
      <c r="AQ5" s="610"/>
      <c r="AR5" s="610"/>
      <c r="AS5" s="610"/>
      <c r="AT5" s="610"/>
      <c r="AU5" s="610"/>
      <c r="AV5" s="610"/>
      <c r="AW5" s="610"/>
      <c r="AX5" s="610"/>
      <c r="AY5" s="610"/>
      <c r="AZ5" s="610"/>
      <c r="BA5" s="610"/>
      <c r="BB5" s="610"/>
      <c r="BC5" s="610"/>
      <c r="BD5" s="610"/>
      <c r="BE5" s="610"/>
      <c r="BF5" s="611"/>
      <c r="BG5" s="623">
        <v>4350484</v>
      </c>
      <c r="BH5" s="624"/>
      <c r="BI5" s="624"/>
      <c r="BJ5" s="624"/>
      <c r="BK5" s="624"/>
      <c r="BL5" s="624"/>
      <c r="BM5" s="624"/>
      <c r="BN5" s="625"/>
      <c r="BO5" s="626">
        <v>99.7</v>
      </c>
      <c r="BP5" s="626"/>
      <c r="BQ5" s="626"/>
      <c r="BR5" s="626"/>
      <c r="BS5" s="627" t="s">
        <v>122</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144407</v>
      </c>
      <c r="S6" s="624"/>
      <c r="T6" s="624"/>
      <c r="U6" s="624"/>
      <c r="V6" s="624"/>
      <c r="W6" s="624"/>
      <c r="X6" s="624"/>
      <c r="Y6" s="625"/>
      <c r="Z6" s="626">
        <v>1.3</v>
      </c>
      <c r="AA6" s="626"/>
      <c r="AB6" s="626"/>
      <c r="AC6" s="626"/>
      <c r="AD6" s="627">
        <v>144407</v>
      </c>
      <c r="AE6" s="627"/>
      <c r="AF6" s="627"/>
      <c r="AG6" s="627"/>
      <c r="AH6" s="627"/>
      <c r="AI6" s="627"/>
      <c r="AJ6" s="627"/>
      <c r="AK6" s="627"/>
      <c r="AL6" s="628">
        <v>2</v>
      </c>
      <c r="AM6" s="629"/>
      <c r="AN6" s="629"/>
      <c r="AO6" s="630"/>
      <c r="AP6" s="620" t="s">
        <v>222</v>
      </c>
      <c r="AQ6" s="621"/>
      <c r="AR6" s="621"/>
      <c r="AS6" s="621"/>
      <c r="AT6" s="621"/>
      <c r="AU6" s="621"/>
      <c r="AV6" s="621"/>
      <c r="AW6" s="621"/>
      <c r="AX6" s="621"/>
      <c r="AY6" s="621"/>
      <c r="AZ6" s="621"/>
      <c r="BA6" s="621"/>
      <c r="BB6" s="621"/>
      <c r="BC6" s="621"/>
      <c r="BD6" s="621"/>
      <c r="BE6" s="621"/>
      <c r="BF6" s="622"/>
      <c r="BG6" s="623">
        <v>4350484</v>
      </c>
      <c r="BH6" s="624"/>
      <c r="BI6" s="624"/>
      <c r="BJ6" s="624"/>
      <c r="BK6" s="624"/>
      <c r="BL6" s="624"/>
      <c r="BM6" s="624"/>
      <c r="BN6" s="625"/>
      <c r="BO6" s="626">
        <v>99.7</v>
      </c>
      <c r="BP6" s="626"/>
      <c r="BQ6" s="626"/>
      <c r="BR6" s="626"/>
      <c r="BS6" s="627" t="s">
        <v>122</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91792</v>
      </c>
      <c r="CS6" s="624"/>
      <c r="CT6" s="624"/>
      <c r="CU6" s="624"/>
      <c r="CV6" s="624"/>
      <c r="CW6" s="624"/>
      <c r="CX6" s="624"/>
      <c r="CY6" s="625"/>
      <c r="CZ6" s="617">
        <v>0.9</v>
      </c>
      <c r="DA6" s="618"/>
      <c r="DB6" s="618"/>
      <c r="DC6" s="634"/>
      <c r="DD6" s="632" t="s">
        <v>122</v>
      </c>
      <c r="DE6" s="624"/>
      <c r="DF6" s="624"/>
      <c r="DG6" s="624"/>
      <c r="DH6" s="624"/>
      <c r="DI6" s="624"/>
      <c r="DJ6" s="624"/>
      <c r="DK6" s="624"/>
      <c r="DL6" s="624"/>
      <c r="DM6" s="624"/>
      <c r="DN6" s="624"/>
      <c r="DO6" s="624"/>
      <c r="DP6" s="625"/>
      <c r="DQ6" s="632">
        <v>91792</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1124</v>
      </c>
      <c r="S7" s="624"/>
      <c r="T7" s="624"/>
      <c r="U7" s="624"/>
      <c r="V7" s="624"/>
      <c r="W7" s="624"/>
      <c r="X7" s="624"/>
      <c r="Y7" s="625"/>
      <c r="Z7" s="626">
        <v>0</v>
      </c>
      <c r="AA7" s="626"/>
      <c r="AB7" s="626"/>
      <c r="AC7" s="626"/>
      <c r="AD7" s="627">
        <v>1124</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2024604</v>
      </c>
      <c r="BH7" s="624"/>
      <c r="BI7" s="624"/>
      <c r="BJ7" s="624"/>
      <c r="BK7" s="624"/>
      <c r="BL7" s="624"/>
      <c r="BM7" s="624"/>
      <c r="BN7" s="625"/>
      <c r="BO7" s="626">
        <v>46.4</v>
      </c>
      <c r="BP7" s="626"/>
      <c r="BQ7" s="626"/>
      <c r="BR7" s="626"/>
      <c r="BS7" s="627" t="s">
        <v>122</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1609833</v>
      </c>
      <c r="CS7" s="624"/>
      <c r="CT7" s="624"/>
      <c r="CU7" s="624"/>
      <c r="CV7" s="624"/>
      <c r="CW7" s="624"/>
      <c r="CX7" s="624"/>
      <c r="CY7" s="625"/>
      <c r="CZ7" s="626">
        <v>15.3</v>
      </c>
      <c r="DA7" s="626"/>
      <c r="DB7" s="626"/>
      <c r="DC7" s="626"/>
      <c r="DD7" s="632">
        <v>27693</v>
      </c>
      <c r="DE7" s="624"/>
      <c r="DF7" s="624"/>
      <c r="DG7" s="624"/>
      <c r="DH7" s="624"/>
      <c r="DI7" s="624"/>
      <c r="DJ7" s="624"/>
      <c r="DK7" s="624"/>
      <c r="DL7" s="624"/>
      <c r="DM7" s="624"/>
      <c r="DN7" s="624"/>
      <c r="DO7" s="624"/>
      <c r="DP7" s="625"/>
      <c r="DQ7" s="632">
        <v>1505124</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26085</v>
      </c>
      <c r="S8" s="624"/>
      <c r="T8" s="624"/>
      <c r="U8" s="624"/>
      <c r="V8" s="624"/>
      <c r="W8" s="624"/>
      <c r="X8" s="624"/>
      <c r="Y8" s="625"/>
      <c r="Z8" s="626">
        <v>0.2</v>
      </c>
      <c r="AA8" s="626"/>
      <c r="AB8" s="626"/>
      <c r="AC8" s="626"/>
      <c r="AD8" s="627">
        <v>26085</v>
      </c>
      <c r="AE8" s="627"/>
      <c r="AF8" s="627"/>
      <c r="AG8" s="627"/>
      <c r="AH8" s="627"/>
      <c r="AI8" s="627"/>
      <c r="AJ8" s="627"/>
      <c r="AK8" s="627"/>
      <c r="AL8" s="628">
        <v>0.4</v>
      </c>
      <c r="AM8" s="629"/>
      <c r="AN8" s="629"/>
      <c r="AO8" s="630"/>
      <c r="AP8" s="620" t="s">
        <v>228</v>
      </c>
      <c r="AQ8" s="621"/>
      <c r="AR8" s="621"/>
      <c r="AS8" s="621"/>
      <c r="AT8" s="621"/>
      <c r="AU8" s="621"/>
      <c r="AV8" s="621"/>
      <c r="AW8" s="621"/>
      <c r="AX8" s="621"/>
      <c r="AY8" s="621"/>
      <c r="AZ8" s="621"/>
      <c r="BA8" s="621"/>
      <c r="BB8" s="621"/>
      <c r="BC8" s="621"/>
      <c r="BD8" s="621"/>
      <c r="BE8" s="621"/>
      <c r="BF8" s="622"/>
      <c r="BG8" s="623">
        <v>56844</v>
      </c>
      <c r="BH8" s="624"/>
      <c r="BI8" s="624"/>
      <c r="BJ8" s="624"/>
      <c r="BK8" s="624"/>
      <c r="BL8" s="624"/>
      <c r="BM8" s="624"/>
      <c r="BN8" s="625"/>
      <c r="BO8" s="626">
        <v>1.3</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4215127</v>
      </c>
      <c r="CS8" s="624"/>
      <c r="CT8" s="624"/>
      <c r="CU8" s="624"/>
      <c r="CV8" s="624"/>
      <c r="CW8" s="624"/>
      <c r="CX8" s="624"/>
      <c r="CY8" s="625"/>
      <c r="CZ8" s="626">
        <v>40.1</v>
      </c>
      <c r="DA8" s="626"/>
      <c r="DB8" s="626"/>
      <c r="DC8" s="626"/>
      <c r="DD8" s="632">
        <v>222519</v>
      </c>
      <c r="DE8" s="624"/>
      <c r="DF8" s="624"/>
      <c r="DG8" s="624"/>
      <c r="DH8" s="624"/>
      <c r="DI8" s="624"/>
      <c r="DJ8" s="624"/>
      <c r="DK8" s="624"/>
      <c r="DL8" s="624"/>
      <c r="DM8" s="624"/>
      <c r="DN8" s="624"/>
      <c r="DO8" s="624"/>
      <c r="DP8" s="625"/>
      <c r="DQ8" s="632">
        <v>2091345</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30166</v>
      </c>
      <c r="S9" s="624"/>
      <c r="T9" s="624"/>
      <c r="U9" s="624"/>
      <c r="V9" s="624"/>
      <c r="W9" s="624"/>
      <c r="X9" s="624"/>
      <c r="Y9" s="625"/>
      <c r="Z9" s="626">
        <v>0.3</v>
      </c>
      <c r="AA9" s="626"/>
      <c r="AB9" s="626"/>
      <c r="AC9" s="626"/>
      <c r="AD9" s="627">
        <v>30166</v>
      </c>
      <c r="AE9" s="627"/>
      <c r="AF9" s="627"/>
      <c r="AG9" s="627"/>
      <c r="AH9" s="627"/>
      <c r="AI9" s="627"/>
      <c r="AJ9" s="627"/>
      <c r="AK9" s="627"/>
      <c r="AL9" s="628">
        <v>0.4</v>
      </c>
      <c r="AM9" s="629"/>
      <c r="AN9" s="629"/>
      <c r="AO9" s="630"/>
      <c r="AP9" s="620" t="s">
        <v>231</v>
      </c>
      <c r="AQ9" s="621"/>
      <c r="AR9" s="621"/>
      <c r="AS9" s="621"/>
      <c r="AT9" s="621"/>
      <c r="AU9" s="621"/>
      <c r="AV9" s="621"/>
      <c r="AW9" s="621"/>
      <c r="AX9" s="621"/>
      <c r="AY9" s="621"/>
      <c r="AZ9" s="621"/>
      <c r="BA9" s="621"/>
      <c r="BB9" s="621"/>
      <c r="BC9" s="621"/>
      <c r="BD9" s="621"/>
      <c r="BE9" s="621"/>
      <c r="BF9" s="622"/>
      <c r="BG9" s="623">
        <v>1788738</v>
      </c>
      <c r="BH9" s="624"/>
      <c r="BI9" s="624"/>
      <c r="BJ9" s="624"/>
      <c r="BK9" s="624"/>
      <c r="BL9" s="624"/>
      <c r="BM9" s="624"/>
      <c r="BN9" s="625"/>
      <c r="BO9" s="626">
        <v>41</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802305</v>
      </c>
      <c r="CS9" s="624"/>
      <c r="CT9" s="624"/>
      <c r="CU9" s="624"/>
      <c r="CV9" s="624"/>
      <c r="CW9" s="624"/>
      <c r="CX9" s="624"/>
      <c r="CY9" s="625"/>
      <c r="CZ9" s="626">
        <v>7.6</v>
      </c>
      <c r="DA9" s="626"/>
      <c r="DB9" s="626"/>
      <c r="DC9" s="626"/>
      <c r="DD9" s="632">
        <v>22397</v>
      </c>
      <c r="DE9" s="624"/>
      <c r="DF9" s="624"/>
      <c r="DG9" s="624"/>
      <c r="DH9" s="624"/>
      <c r="DI9" s="624"/>
      <c r="DJ9" s="624"/>
      <c r="DK9" s="624"/>
      <c r="DL9" s="624"/>
      <c r="DM9" s="624"/>
      <c r="DN9" s="624"/>
      <c r="DO9" s="624"/>
      <c r="DP9" s="625"/>
      <c r="DQ9" s="632">
        <v>648493</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89043</v>
      </c>
      <c r="BH10" s="624"/>
      <c r="BI10" s="624"/>
      <c r="BJ10" s="624"/>
      <c r="BK10" s="624"/>
      <c r="BL10" s="624"/>
      <c r="BM10" s="624"/>
      <c r="BN10" s="625"/>
      <c r="BO10" s="626">
        <v>2</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704937</v>
      </c>
      <c r="S11" s="624"/>
      <c r="T11" s="624"/>
      <c r="U11" s="624"/>
      <c r="V11" s="624"/>
      <c r="W11" s="624"/>
      <c r="X11" s="624"/>
      <c r="Y11" s="625"/>
      <c r="Z11" s="628">
        <v>6.5</v>
      </c>
      <c r="AA11" s="629"/>
      <c r="AB11" s="629"/>
      <c r="AC11" s="635"/>
      <c r="AD11" s="632">
        <v>704937</v>
      </c>
      <c r="AE11" s="624"/>
      <c r="AF11" s="624"/>
      <c r="AG11" s="624"/>
      <c r="AH11" s="624"/>
      <c r="AI11" s="624"/>
      <c r="AJ11" s="624"/>
      <c r="AK11" s="625"/>
      <c r="AL11" s="628">
        <v>10</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89979</v>
      </c>
      <c r="BH11" s="624"/>
      <c r="BI11" s="624"/>
      <c r="BJ11" s="624"/>
      <c r="BK11" s="624"/>
      <c r="BL11" s="624"/>
      <c r="BM11" s="624"/>
      <c r="BN11" s="625"/>
      <c r="BO11" s="626">
        <v>2.1</v>
      </c>
      <c r="BP11" s="626"/>
      <c r="BQ11" s="626"/>
      <c r="BR11" s="626"/>
      <c r="BS11" s="627" t="s">
        <v>122</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364258</v>
      </c>
      <c r="CS11" s="624"/>
      <c r="CT11" s="624"/>
      <c r="CU11" s="624"/>
      <c r="CV11" s="624"/>
      <c r="CW11" s="624"/>
      <c r="CX11" s="624"/>
      <c r="CY11" s="625"/>
      <c r="CZ11" s="626">
        <v>3.5</v>
      </c>
      <c r="DA11" s="626"/>
      <c r="DB11" s="626"/>
      <c r="DC11" s="626"/>
      <c r="DD11" s="632">
        <v>36873</v>
      </c>
      <c r="DE11" s="624"/>
      <c r="DF11" s="624"/>
      <c r="DG11" s="624"/>
      <c r="DH11" s="624"/>
      <c r="DI11" s="624"/>
      <c r="DJ11" s="624"/>
      <c r="DK11" s="624"/>
      <c r="DL11" s="624"/>
      <c r="DM11" s="624"/>
      <c r="DN11" s="624"/>
      <c r="DO11" s="624"/>
      <c r="DP11" s="625"/>
      <c r="DQ11" s="632">
        <v>305257</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v>28530</v>
      </c>
      <c r="S12" s="624"/>
      <c r="T12" s="624"/>
      <c r="U12" s="624"/>
      <c r="V12" s="624"/>
      <c r="W12" s="624"/>
      <c r="X12" s="624"/>
      <c r="Y12" s="625"/>
      <c r="Z12" s="626">
        <v>0.3</v>
      </c>
      <c r="AA12" s="626"/>
      <c r="AB12" s="626"/>
      <c r="AC12" s="626"/>
      <c r="AD12" s="627">
        <v>28530</v>
      </c>
      <c r="AE12" s="627"/>
      <c r="AF12" s="627"/>
      <c r="AG12" s="627"/>
      <c r="AH12" s="627"/>
      <c r="AI12" s="627"/>
      <c r="AJ12" s="627"/>
      <c r="AK12" s="627"/>
      <c r="AL12" s="628">
        <v>0.4</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2018619</v>
      </c>
      <c r="BH12" s="624"/>
      <c r="BI12" s="624"/>
      <c r="BJ12" s="624"/>
      <c r="BK12" s="624"/>
      <c r="BL12" s="624"/>
      <c r="BM12" s="624"/>
      <c r="BN12" s="625"/>
      <c r="BO12" s="626">
        <v>46.3</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431208</v>
      </c>
      <c r="CS12" s="624"/>
      <c r="CT12" s="624"/>
      <c r="CU12" s="624"/>
      <c r="CV12" s="624"/>
      <c r="CW12" s="624"/>
      <c r="CX12" s="624"/>
      <c r="CY12" s="625"/>
      <c r="CZ12" s="626">
        <v>4.0999999999999996</v>
      </c>
      <c r="DA12" s="626"/>
      <c r="DB12" s="626"/>
      <c r="DC12" s="626"/>
      <c r="DD12" s="632">
        <v>81558</v>
      </c>
      <c r="DE12" s="624"/>
      <c r="DF12" s="624"/>
      <c r="DG12" s="624"/>
      <c r="DH12" s="624"/>
      <c r="DI12" s="624"/>
      <c r="DJ12" s="624"/>
      <c r="DK12" s="624"/>
      <c r="DL12" s="624"/>
      <c r="DM12" s="624"/>
      <c r="DN12" s="624"/>
      <c r="DO12" s="624"/>
      <c r="DP12" s="625"/>
      <c r="DQ12" s="632">
        <v>226830</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2008908</v>
      </c>
      <c r="BH13" s="624"/>
      <c r="BI13" s="624"/>
      <c r="BJ13" s="624"/>
      <c r="BK13" s="624"/>
      <c r="BL13" s="624"/>
      <c r="BM13" s="624"/>
      <c r="BN13" s="625"/>
      <c r="BO13" s="626">
        <v>46.1</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732417</v>
      </c>
      <c r="CS13" s="624"/>
      <c r="CT13" s="624"/>
      <c r="CU13" s="624"/>
      <c r="CV13" s="624"/>
      <c r="CW13" s="624"/>
      <c r="CX13" s="624"/>
      <c r="CY13" s="625"/>
      <c r="CZ13" s="626">
        <v>7</v>
      </c>
      <c r="DA13" s="626"/>
      <c r="DB13" s="626"/>
      <c r="DC13" s="626"/>
      <c r="DD13" s="632">
        <v>218660</v>
      </c>
      <c r="DE13" s="624"/>
      <c r="DF13" s="624"/>
      <c r="DG13" s="624"/>
      <c r="DH13" s="624"/>
      <c r="DI13" s="624"/>
      <c r="DJ13" s="624"/>
      <c r="DK13" s="624"/>
      <c r="DL13" s="624"/>
      <c r="DM13" s="624"/>
      <c r="DN13" s="624"/>
      <c r="DO13" s="624"/>
      <c r="DP13" s="625"/>
      <c r="DQ13" s="632">
        <v>578144</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v>1164</v>
      </c>
      <c r="S14" s="624"/>
      <c r="T14" s="624"/>
      <c r="U14" s="624"/>
      <c r="V14" s="624"/>
      <c r="W14" s="624"/>
      <c r="X14" s="624"/>
      <c r="Y14" s="625"/>
      <c r="Z14" s="626">
        <v>0</v>
      </c>
      <c r="AA14" s="626"/>
      <c r="AB14" s="626"/>
      <c r="AC14" s="626"/>
      <c r="AD14" s="627">
        <v>1164</v>
      </c>
      <c r="AE14" s="627"/>
      <c r="AF14" s="627"/>
      <c r="AG14" s="627"/>
      <c r="AH14" s="627"/>
      <c r="AI14" s="627"/>
      <c r="AJ14" s="627"/>
      <c r="AK14" s="627"/>
      <c r="AL14" s="628">
        <v>0</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102222</v>
      </c>
      <c r="BH14" s="624"/>
      <c r="BI14" s="624"/>
      <c r="BJ14" s="624"/>
      <c r="BK14" s="624"/>
      <c r="BL14" s="624"/>
      <c r="BM14" s="624"/>
      <c r="BN14" s="625"/>
      <c r="BO14" s="626">
        <v>2.2999999999999998</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515753</v>
      </c>
      <c r="CS14" s="624"/>
      <c r="CT14" s="624"/>
      <c r="CU14" s="624"/>
      <c r="CV14" s="624"/>
      <c r="CW14" s="624"/>
      <c r="CX14" s="624"/>
      <c r="CY14" s="625"/>
      <c r="CZ14" s="626">
        <v>4.9000000000000004</v>
      </c>
      <c r="DA14" s="626"/>
      <c r="DB14" s="626"/>
      <c r="DC14" s="626"/>
      <c r="DD14" s="632">
        <v>6039</v>
      </c>
      <c r="DE14" s="624"/>
      <c r="DF14" s="624"/>
      <c r="DG14" s="624"/>
      <c r="DH14" s="624"/>
      <c r="DI14" s="624"/>
      <c r="DJ14" s="624"/>
      <c r="DK14" s="624"/>
      <c r="DL14" s="624"/>
      <c r="DM14" s="624"/>
      <c r="DN14" s="624"/>
      <c r="DO14" s="624"/>
      <c r="DP14" s="625"/>
      <c r="DQ14" s="632">
        <v>514887</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205039</v>
      </c>
      <c r="BH15" s="624"/>
      <c r="BI15" s="624"/>
      <c r="BJ15" s="624"/>
      <c r="BK15" s="624"/>
      <c r="BL15" s="624"/>
      <c r="BM15" s="624"/>
      <c r="BN15" s="625"/>
      <c r="BO15" s="626">
        <v>4.7</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1053705</v>
      </c>
      <c r="CS15" s="624"/>
      <c r="CT15" s="624"/>
      <c r="CU15" s="624"/>
      <c r="CV15" s="624"/>
      <c r="CW15" s="624"/>
      <c r="CX15" s="624"/>
      <c r="CY15" s="625"/>
      <c r="CZ15" s="626">
        <v>10</v>
      </c>
      <c r="DA15" s="626"/>
      <c r="DB15" s="626"/>
      <c r="DC15" s="626"/>
      <c r="DD15" s="632">
        <v>27249</v>
      </c>
      <c r="DE15" s="624"/>
      <c r="DF15" s="624"/>
      <c r="DG15" s="624"/>
      <c r="DH15" s="624"/>
      <c r="DI15" s="624"/>
      <c r="DJ15" s="624"/>
      <c r="DK15" s="624"/>
      <c r="DL15" s="624"/>
      <c r="DM15" s="624"/>
      <c r="DN15" s="624"/>
      <c r="DO15" s="624"/>
      <c r="DP15" s="625"/>
      <c r="DQ15" s="632">
        <v>985938</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18183</v>
      </c>
      <c r="S16" s="624"/>
      <c r="T16" s="624"/>
      <c r="U16" s="624"/>
      <c r="V16" s="624"/>
      <c r="W16" s="624"/>
      <c r="X16" s="624"/>
      <c r="Y16" s="625"/>
      <c r="Z16" s="626">
        <v>0.2</v>
      </c>
      <c r="AA16" s="626"/>
      <c r="AB16" s="626"/>
      <c r="AC16" s="626"/>
      <c r="AD16" s="627">
        <v>18183</v>
      </c>
      <c r="AE16" s="627"/>
      <c r="AF16" s="627"/>
      <c r="AG16" s="627"/>
      <c r="AH16" s="627"/>
      <c r="AI16" s="627"/>
      <c r="AJ16" s="627"/>
      <c r="AK16" s="627"/>
      <c r="AL16" s="628">
        <v>0.3</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49907</v>
      </c>
      <c r="S17" s="624"/>
      <c r="T17" s="624"/>
      <c r="U17" s="624"/>
      <c r="V17" s="624"/>
      <c r="W17" s="624"/>
      <c r="X17" s="624"/>
      <c r="Y17" s="625"/>
      <c r="Z17" s="626">
        <v>0.5</v>
      </c>
      <c r="AA17" s="626"/>
      <c r="AB17" s="626"/>
      <c r="AC17" s="626"/>
      <c r="AD17" s="627">
        <v>49907</v>
      </c>
      <c r="AE17" s="627"/>
      <c r="AF17" s="627"/>
      <c r="AG17" s="627"/>
      <c r="AH17" s="627"/>
      <c r="AI17" s="627"/>
      <c r="AJ17" s="627"/>
      <c r="AK17" s="627"/>
      <c r="AL17" s="628">
        <v>0.7</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701257</v>
      </c>
      <c r="CS17" s="624"/>
      <c r="CT17" s="624"/>
      <c r="CU17" s="624"/>
      <c r="CV17" s="624"/>
      <c r="CW17" s="624"/>
      <c r="CX17" s="624"/>
      <c r="CY17" s="625"/>
      <c r="CZ17" s="626">
        <v>6.7</v>
      </c>
      <c r="DA17" s="626"/>
      <c r="DB17" s="626"/>
      <c r="DC17" s="626"/>
      <c r="DD17" s="632" t="s">
        <v>122</v>
      </c>
      <c r="DE17" s="624"/>
      <c r="DF17" s="624"/>
      <c r="DG17" s="624"/>
      <c r="DH17" s="624"/>
      <c r="DI17" s="624"/>
      <c r="DJ17" s="624"/>
      <c r="DK17" s="624"/>
      <c r="DL17" s="624"/>
      <c r="DM17" s="624"/>
      <c r="DN17" s="624"/>
      <c r="DO17" s="624"/>
      <c r="DP17" s="625"/>
      <c r="DQ17" s="632">
        <v>694440</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29739</v>
      </c>
      <c r="S18" s="624"/>
      <c r="T18" s="624"/>
      <c r="U18" s="624"/>
      <c r="V18" s="624"/>
      <c r="W18" s="624"/>
      <c r="X18" s="624"/>
      <c r="Y18" s="625"/>
      <c r="Z18" s="626">
        <v>0.3</v>
      </c>
      <c r="AA18" s="626"/>
      <c r="AB18" s="626"/>
      <c r="AC18" s="626"/>
      <c r="AD18" s="627">
        <v>29739</v>
      </c>
      <c r="AE18" s="627"/>
      <c r="AF18" s="627"/>
      <c r="AG18" s="627"/>
      <c r="AH18" s="627"/>
      <c r="AI18" s="627"/>
      <c r="AJ18" s="627"/>
      <c r="AK18" s="627"/>
      <c r="AL18" s="628">
        <v>0.4</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29052</v>
      </c>
      <c r="S19" s="624"/>
      <c r="T19" s="624"/>
      <c r="U19" s="624"/>
      <c r="V19" s="624"/>
      <c r="W19" s="624"/>
      <c r="X19" s="624"/>
      <c r="Y19" s="625"/>
      <c r="Z19" s="626">
        <v>0.3</v>
      </c>
      <c r="AA19" s="626"/>
      <c r="AB19" s="626"/>
      <c r="AC19" s="626"/>
      <c r="AD19" s="627">
        <v>29052</v>
      </c>
      <c r="AE19" s="627"/>
      <c r="AF19" s="627"/>
      <c r="AG19" s="627"/>
      <c r="AH19" s="627"/>
      <c r="AI19" s="627"/>
      <c r="AJ19" s="627"/>
      <c r="AK19" s="627"/>
      <c r="AL19" s="628">
        <v>0.4</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11570</v>
      </c>
      <c r="BH19" s="624"/>
      <c r="BI19" s="624"/>
      <c r="BJ19" s="624"/>
      <c r="BK19" s="624"/>
      <c r="BL19" s="624"/>
      <c r="BM19" s="624"/>
      <c r="BN19" s="625"/>
      <c r="BO19" s="626">
        <v>0.3</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v>687</v>
      </c>
      <c r="S20" s="624"/>
      <c r="T20" s="624"/>
      <c r="U20" s="624"/>
      <c r="V20" s="624"/>
      <c r="W20" s="624"/>
      <c r="X20" s="624"/>
      <c r="Y20" s="625"/>
      <c r="Z20" s="626">
        <v>0</v>
      </c>
      <c r="AA20" s="626"/>
      <c r="AB20" s="626"/>
      <c r="AC20" s="626"/>
      <c r="AD20" s="627">
        <v>687</v>
      </c>
      <c r="AE20" s="627"/>
      <c r="AF20" s="627"/>
      <c r="AG20" s="627"/>
      <c r="AH20" s="627"/>
      <c r="AI20" s="627"/>
      <c r="AJ20" s="627"/>
      <c r="AK20" s="627"/>
      <c r="AL20" s="628">
        <v>0</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11570</v>
      </c>
      <c r="BH20" s="624"/>
      <c r="BI20" s="624"/>
      <c r="BJ20" s="624"/>
      <c r="BK20" s="624"/>
      <c r="BL20" s="624"/>
      <c r="BM20" s="624"/>
      <c r="BN20" s="625"/>
      <c r="BO20" s="626">
        <v>0.3</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10517655</v>
      </c>
      <c r="CS20" s="624"/>
      <c r="CT20" s="624"/>
      <c r="CU20" s="624"/>
      <c r="CV20" s="624"/>
      <c r="CW20" s="624"/>
      <c r="CX20" s="624"/>
      <c r="CY20" s="625"/>
      <c r="CZ20" s="626">
        <v>100</v>
      </c>
      <c r="DA20" s="626"/>
      <c r="DB20" s="626"/>
      <c r="DC20" s="626"/>
      <c r="DD20" s="632">
        <v>642988</v>
      </c>
      <c r="DE20" s="624"/>
      <c r="DF20" s="624"/>
      <c r="DG20" s="624"/>
      <c r="DH20" s="624"/>
      <c r="DI20" s="624"/>
      <c r="DJ20" s="624"/>
      <c r="DK20" s="624"/>
      <c r="DL20" s="624"/>
      <c r="DM20" s="624"/>
      <c r="DN20" s="624"/>
      <c r="DO20" s="624"/>
      <c r="DP20" s="625"/>
      <c r="DQ20" s="632">
        <v>7642250</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1794566</v>
      </c>
      <c r="S21" s="624"/>
      <c r="T21" s="624"/>
      <c r="U21" s="624"/>
      <c r="V21" s="624"/>
      <c r="W21" s="624"/>
      <c r="X21" s="624"/>
      <c r="Y21" s="625"/>
      <c r="Z21" s="626">
        <v>16.399999999999999</v>
      </c>
      <c r="AA21" s="626"/>
      <c r="AB21" s="626"/>
      <c r="AC21" s="626"/>
      <c r="AD21" s="627">
        <v>1657753</v>
      </c>
      <c r="AE21" s="627"/>
      <c r="AF21" s="627"/>
      <c r="AG21" s="627"/>
      <c r="AH21" s="627"/>
      <c r="AI21" s="627"/>
      <c r="AJ21" s="627"/>
      <c r="AK21" s="627"/>
      <c r="AL21" s="628">
        <v>23.4</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v>11101</v>
      </c>
      <c r="BH21" s="624"/>
      <c r="BI21" s="624"/>
      <c r="BJ21" s="624"/>
      <c r="BK21" s="624"/>
      <c r="BL21" s="624"/>
      <c r="BM21" s="624"/>
      <c r="BN21" s="625"/>
      <c r="BO21" s="626">
        <v>0.3</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1657753</v>
      </c>
      <c r="S22" s="624"/>
      <c r="T22" s="624"/>
      <c r="U22" s="624"/>
      <c r="V22" s="624"/>
      <c r="W22" s="624"/>
      <c r="X22" s="624"/>
      <c r="Y22" s="625"/>
      <c r="Z22" s="626">
        <v>15.2</v>
      </c>
      <c r="AA22" s="626"/>
      <c r="AB22" s="626"/>
      <c r="AC22" s="626"/>
      <c r="AD22" s="627">
        <v>1657753</v>
      </c>
      <c r="AE22" s="627"/>
      <c r="AF22" s="627"/>
      <c r="AG22" s="627"/>
      <c r="AH22" s="627"/>
      <c r="AI22" s="627"/>
      <c r="AJ22" s="627"/>
      <c r="AK22" s="627"/>
      <c r="AL22" s="628">
        <v>23.4</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136530</v>
      </c>
      <c r="S23" s="624"/>
      <c r="T23" s="624"/>
      <c r="U23" s="624"/>
      <c r="V23" s="624"/>
      <c r="W23" s="624"/>
      <c r="X23" s="624"/>
      <c r="Y23" s="625"/>
      <c r="Z23" s="626">
        <v>1.2</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v>469</v>
      </c>
      <c r="BH23" s="624"/>
      <c r="BI23" s="624"/>
      <c r="BJ23" s="624"/>
      <c r="BK23" s="624"/>
      <c r="BL23" s="624"/>
      <c r="BM23" s="624"/>
      <c r="BN23" s="625"/>
      <c r="BO23" s="626">
        <v>0</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v>283</v>
      </c>
      <c r="S24" s="624"/>
      <c r="T24" s="624"/>
      <c r="U24" s="624"/>
      <c r="V24" s="624"/>
      <c r="W24" s="624"/>
      <c r="X24" s="624"/>
      <c r="Y24" s="625"/>
      <c r="Z24" s="626">
        <v>0</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4200198</v>
      </c>
      <c r="CS24" s="613"/>
      <c r="CT24" s="613"/>
      <c r="CU24" s="613"/>
      <c r="CV24" s="613"/>
      <c r="CW24" s="613"/>
      <c r="CX24" s="613"/>
      <c r="CY24" s="614"/>
      <c r="CZ24" s="617">
        <v>39.9</v>
      </c>
      <c r="DA24" s="618"/>
      <c r="DB24" s="618"/>
      <c r="DC24" s="634"/>
      <c r="DD24" s="655">
        <v>2977491</v>
      </c>
      <c r="DE24" s="613"/>
      <c r="DF24" s="613"/>
      <c r="DG24" s="613"/>
      <c r="DH24" s="613"/>
      <c r="DI24" s="613"/>
      <c r="DJ24" s="613"/>
      <c r="DK24" s="614"/>
      <c r="DL24" s="655">
        <v>2824392</v>
      </c>
      <c r="DM24" s="613"/>
      <c r="DN24" s="613"/>
      <c r="DO24" s="613"/>
      <c r="DP24" s="613"/>
      <c r="DQ24" s="613"/>
      <c r="DR24" s="613"/>
      <c r="DS24" s="613"/>
      <c r="DT24" s="613"/>
      <c r="DU24" s="613"/>
      <c r="DV24" s="614"/>
      <c r="DW24" s="617">
        <v>39.5</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7190862</v>
      </c>
      <c r="S25" s="624"/>
      <c r="T25" s="624"/>
      <c r="U25" s="624"/>
      <c r="V25" s="624"/>
      <c r="W25" s="624"/>
      <c r="X25" s="624"/>
      <c r="Y25" s="625"/>
      <c r="Z25" s="626">
        <v>65.8</v>
      </c>
      <c r="AA25" s="626"/>
      <c r="AB25" s="626"/>
      <c r="AC25" s="626"/>
      <c r="AD25" s="627">
        <v>7053580</v>
      </c>
      <c r="AE25" s="627"/>
      <c r="AF25" s="627"/>
      <c r="AG25" s="627"/>
      <c r="AH25" s="627"/>
      <c r="AI25" s="627"/>
      <c r="AJ25" s="627"/>
      <c r="AK25" s="627"/>
      <c r="AL25" s="628">
        <v>99.7</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1715912</v>
      </c>
      <c r="CS25" s="656"/>
      <c r="CT25" s="656"/>
      <c r="CU25" s="656"/>
      <c r="CV25" s="656"/>
      <c r="CW25" s="656"/>
      <c r="CX25" s="656"/>
      <c r="CY25" s="657"/>
      <c r="CZ25" s="628">
        <v>16.3</v>
      </c>
      <c r="DA25" s="653"/>
      <c r="DB25" s="653"/>
      <c r="DC25" s="658"/>
      <c r="DD25" s="632">
        <v>1604571</v>
      </c>
      <c r="DE25" s="656"/>
      <c r="DF25" s="656"/>
      <c r="DG25" s="656"/>
      <c r="DH25" s="656"/>
      <c r="DI25" s="656"/>
      <c r="DJ25" s="656"/>
      <c r="DK25" s="657"/>
      <c r="DL25" s="632">
        <v>1598408</v>
      </c>
      <c r="DM25" s="656"/>
      <c r="DN25" s="656"/>
      <c r="DO25" s="656"/>
      <c r="DP25" s="656"/>
      <c r="DQ25" s="656"/>
      <c r="DR25" s="656"/>
      <c r="DS25" s="656"/>
      <c r="DT25" s="656"/>
      <c r="DU25" s="656"/>
      <c r="DV25" s="657"/>
      <c r="DW25" s="628">
        <v>22.3</v>
      </c>
      <c r="DX25" s="653"/>
      <c r="DY25" s="653"/>
      <c r="DZ25" s="653"/>
      <c r="EA25" s="653"/>
      <c r="EB25" s="653"/>
      <c r="EC25" s="654"/>
    </row>
    <row r="26" spans="2:133" ht="11.25" customHeight="1" x14ac:dyDescent="0.15">
      <c r="B26" s="620" t="s">
        <v>284</v>
      </c>
      <c r="C26" s="621"/>
      <c r="D26" s="621"/>
      <c r="E26" s="621"/>
      <c r="F26" s="621"/>
      <c r="G26" s="621"/>
      <c r="H26" s="621"/>
      <c r="I26" s="621"/>
      <c r="J26" s="621"/>
      <c r="K26" s="621"/>
      <c r="L26" s="621"/>
      <c r="M26" s="621"/>
      <c r="N26" s="621"/>
      <c r="O26" s="621"/>
      <c r="P26" s="621"/>
      <c r="Q26" s="622"/>
      <c r="R26" s="623">
        <v>3809</v>
      </c>
      <c r="S26" s="624"/>
      <c r="T26" s="624"/>
      <c r="U26" s="624"/>
      <c r="V26" s="624"/>
      <c r="W26" s="624"/>
      <c r="X26" s="624"/>
      <c r="Y26" s="625"/>
      <c r="Z26" s="626">
        <v>0</v>
      </c>
      <c r="AA26" s="626"/>
      <c r="AB26" s="626"/>
      <c r="AC26" s="626"/>
      <c r="AD26" s="627">
        <v>3809</v>
      </c>
      <c r="AE26" s="627"/>
      <c r="AF26" s="627"/>
      <c r="AG26" s="627"/>
      <c r="AH26" s="627"/>
      <c r="AI26" s="627"/>
      <c r="AJ26" s="627"/>
      <c r="AK26" s="627"/>
      <c r="AL26" s="628">
        <v>0.1</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1105169</v>
      </c>
      <c r="CS26" s="624"/>
      <c r="CT26" s="624"/>
      <c r="CU26" s="624"/>
      <c r="CV26" s="624"/>
      <c r="CW26" s="624"/>
      <c r="CX26" s="624"/>
      <c r="CY26" s="625"/>
      <c r="CZ26" s="628">
        <v>10.5</v>
      </c>
      <c r="DA26" s="653"/>
      <c r="DB26" s="653"/>
      <c r="DC26" s="658"/>
      <c r="DD26" s="632">
        <v>1010005</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287</v>
      </c>
      <c r="C27" s="621"/>
      <c r="D27" s="621"/>
      <c r="E27" s="621"/>
      <c r="F27" s="621"/>
      <c r="G27" s="621"/>
      <c r="H27" s="621"/>
      <c r="I27" s="621"/>
      <c r="J27" s="621"/>
      <c r="K27" s="621"/>
      <c r="L27" s="621"/>
      <c r="M27" s="621"/>
      <c r="N27" s="621"/>
      <c r="O27" s="621"/>
      <c r="P27" s="621"/>
      <c r="Q27" s="622"/>
      <c r="R27" s="623">
        <v>34675</v>
      </c>
      <c r="S27" s="624"/>
      <c r="T27" s="624"/>
      <c r="U27" s="624"/>
      <c r="V27" s="624"/>
      <c r="W27" s="624"/>
      <c r="X27" s="624"/>
      <c r="Y27" s="625"/>
      <c r="Z27" s="626">
        <v>0.3</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4362054</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1783029</v>
      </c>
      <c r="CS27" s="656"/>
      <c r="CT27" s="656"/>
      <c r="CU27" s="656"/>
      <c r="CV27" s="656"/>
      <c r="CW27" s="656"/>
      <c r="CX27" s="656"/>
      <c r="CY27" s="657"/>
      <c r="CZ27" s="628">
        <v>17</v>
      </c>
      <c r="DA27" s="653"/>
      <c r="DB27" s="653"/>
      <c r="DC27" s="658"/>
      <c r="DD27" s="632">
        <v>678480</v>
      </c>
      <c r="DE27" s="656"/>
      <c r="DF27" s="656"/>
      <c r="DG27" s="656"/>
      <c r="DH27" s="656"/>
      <c r="DI27" s="656"/>
      <c r="DJ27" s="656"/>
      <c r="DK27" s="657"/>
      <c r="DL27" s="632">
        <v>531544</v>
      </c>
      <c r="DM27" s="656"/>
      <c r="DN27" s="656"/>
      <c r="DO27" s="656"/>
      <c r="DP27" s="656"/>
      <c r="DQ27" s="656"/>
      <c r="DR27" s="656"/>
      <c r="DS27" s="656"/>
      <c r="DT27" s="656"/>
      <c r="DU27" s="656"/>
      <c r="DV27" s="657"/>
      <c r="DW27" s="628">
        <v>7.4</v>
      </c>
      <c r="DX27" s="653"/>
      <c r="DY27" s="653"/>
      <c r="DZ27" s="653"/>
      <c r="EA27" s="653"/>
      <c r="EB27" s="653"/>
      <c r="EC27" s="654"/>
    </row>
    <row r="28" spans="2:133" ht="11.25" customHeight="1" x14ac:dyDescent="0.15">
      <c r="B28" s="620" t="s">
        <v>290</v>
      </c>
      <c r="C28" s="621"/>
      <c r="D28" s="621"/>
      <c r="E28" s="621"/>
      <c r="F28" s="621"/>
      <c r="G28" s="621"/>
      <c r="H28" s="621"/>
      <c r="I28" s="621"/>
      <c r="J28" s="621"/>
      <c r="K28" s="621"/>
      <c r="L28" s="621"/>
      <c r="M28" s="621"/>
      <c r="N28" s="621"/>
      <c r="O28" s="621"/>
      <c r="P28" s="621"/>
      <c r="Q28" s="622"/>
      <c r="R28" s="623">
        <v>55113</v>
      </c>
      <c r="S28" s="624"/>
      <c r="T28" s="624"/>
      <c r="U28" s="624"/>
      <c r="V28" s="624"/>
      <c r="W28" s="624"/>
      <c r="X28" s="624"/>
      <c r="Y28" s="625"/>
      <c r="Z28" s="626">
        <v>0.5</v>
      </c>
      <c r="AA28" s="626"/>
      <c r="AB28" s="626"/>
      <c r="AC28" s="626"/>
      <c r="AD28" s="627">
        <v>9911</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701257</v>
      </c>
      <c r="CS28" s="624"/>
      <c r="CT28" s="624"/>
      <c r="CU28" s="624"/>
      <c r="CV28" s="624"/>
      <c r="CW28" s="624"/>
      <c r="CX28" s="624"/>
      <c r="CY28" s="625"/>
      <c r="CZ28" s="628">
        <v>6.7</v>
      </c>
      <c r="DA28" s="653"/>
      <c r="DB28" s="653"/>
      <c r="DC28" s="658"/>
      <c r="DD28" s="632">
        <v>694440</v>
      </c>
      <c r="DE28" s="624"/>
      <c r="DF28" s="624"/>
      <c r="DG28" s="624"/>
      <c r="DH28" s="624"/>
      <c r="DI28" s="624"/>
      <c r="DJ28" s="624"/>
      <c r="DK28" s="625"/>
      <c r="DL28" s="632">
        <v>694440</v>
      </c>
      <c r="DM28" s="624"/>
      <c r="DN28" s="624"/>
      <c r="DO28" s="624"/>
      <c r="DP28" s="624"/>
      <c r="DQ28" s="624"/>
      <c r="DR28" s="624"/>
      <c r="DS28" s="624"/>
      <c r="DT28" s="624"/>
      <c r="DU28" s="624"/>
      <c r="DV28" s="625"/>
      <c r="DW28" s="628">
        <v>9.6999999999999993</v>
      </c>
      <c r="DX28" s="653"/>
      <c r="DY28" s="653"/>
      <c r="DZ28" s="653"/>
      <c r="EA28" s="653"/>
      <c r="EB28" s="653"/>
      <c r="EC28" s="654"/>
    </row>
    <row r="29" spans="2:133" ht="11.25" customHeight="1" x14ac:dyDescent="0.15">
      <c r="B29" s="620" t="s">
        <v>292</v>
      </c>
      <c r="C29" s="621"/>
      <c r="D29" s="621"/>
      <c r="E29" s="621"/>
      <c r="F29" s="621"/>
      <c r="G29" s="621"/>
      <c r="H29" s="621"/>
      <c r="I29" s="621"/>
      <c r="J29" s="621"/>
      <c r="K29" s="621"/>
      <c r="L29" s="621"/>
      <c r="M29" s="621"/>
      <c r="N29" s="621"/>
      <c r="O29" s="621"/>
      <c r="P29" s="621"/>
      <c r="Q29" s="622"/>
      <c r="R29" s="623">
        <v>53571</v>
      </c>
      <c r="S29" s="624"/>
      <c r="T29" s="624"/>
      <c r="U29" s="624"/>
      <c r="V29" s="624"/>
      <c r="W29" s="624"/>
      <c r="X29" s="624"/>
      <c r="Y29" s="625"/>
      <c r="Z29" s="626">
        <v>0.5</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293</v>
      </c>
      <c r="CE29" s="662"/>
      <c r="CF29" s="620" t="s">
        <v>66</v>
      </c>
      <c r="CG29" s="621"/>
      <c r="CH29" s="621"/>
      <c r="CI29" s="621"/>
      <c r="CJ29" s="621"/>
      <c r="CK29" s="621"/>
      <c r="CL29" s="621"/>
      <c r="CM29" s="621"/>
      <c r="CN29" s="621"/>
      <c r="CO29" s="621"/>
      <c r="CP29" s="621"/>
      <c r="CQ29" s="622"/>
      <c r="CR29" s="623">
        <v>701257</v>
      </c>
      <c r="CS29" s="656"/>
      <c r="CT29" s="656"/>
      <c r="CU29" s="656"/>
      <c r="CV29" s="656"/>
      <c r="CW29" s="656"/>
      <c r="CX29" s="656"/>
      <c r="CY29" s="657"/>
      <c r="CZ29" s="628">
        <v>6.7</v>
      </c>
      <c r="DA29" s="653"/>
      <c r="DB29" s="653"/>
      <c r="DC29" s="658"/>
      <c r="DD29" s="632">
        <v>694440</v>
      </c>
      <c r="DE29" s="656"/>
      <c r="DF29" s="656"/>
      <c r="DG29" s="656"/>
      <c r="DH29" s="656"/>
      <c r="DI29" s="656"/>
      <c r="DJ29" s="656"/>
      <c r="DK29" s="657"/>
      <c r="DL29" s="632">
        <v>694440</v>
      </c>
      <c r="DM29" s="656"/>
      <c r="DN29" s="656"/>
      <c r="DO29" s="656"/>
      <c r="DP29" s="656"/>
      <c r="DQ29" s="656"/>
      <c r="DR29" s="656"/>
      <c r="DS29" s="656"/>
      <c r="DT29" s="656"/>
      <c r="DU29" s="656"/>
      <c r="DV29" s="657"/>
      <c r="DW29" s="628">
        <v>9.6999999999999993</v>
      </c>
      <c r="DX29" s="653"/>
      <c r="DY29" s="653"/>
      <c r="DZ29" s="653"/>
      <c r="EA29" s="653"/>
      <c r="EB29" s="653"/>
      <c r="EC29" s="654"/>
    </row>
    <row r="30" spans="2:133" ht="11.25" customHeight="1" x14ac:dyDescent="0.15">
      <c r="B30" s="620" t="s">
        <v>294</v>
      </c>
      <c r="C30" s="621"/>
      <c r="D30" s="621"/>
      <c r="E30" s="621"/>
      <c r="F30" s="621"/>
      <c r="G30" s="621"/>
      <c r="H30" s="621"/>
      <c r="I30" s="621"/>
      <c r="J30" s="621"/>
      <c r="K30" s="621"/>
      <c r="L30" s="621"/>
      <c r="M30" s="621"/>
      <c r="N30" s="621"/>
      <c r="O30" s="621"/>
      <c r="P30" s="621"/>
      <c r="Q30" s="622"/>
      <c r="R30" s="623">
        <v>1859033</v>
      </c>
      <c r="S30" s="624"/>
      <c r="T30" s="624"/>
      <c r="U30" s="624"/>
      <c r="V30" s="624"/>
      <c r="W30" s="624"/>
      <c r="X30" s="624"/>
      <c r="Y30" s="625"/>
      <c r="Z30" s="626">
        <v>17</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59"/>
      <c r="BI30" s="659"/>
      <c r="BJ30" s="659"/>
      <c r="BK30" s="659"/>
      <c r="BL30" s="659"/>
      <c r="BM30" s="659"/>
      <c r="BN30" s="659"/>
      <c r="BO30" s="659"/>
      <c r="BP30" s="659"/>
      <c r="BQ30" s="660"/>
      <c r="BR30" s="605" t="s">
        <v>296</v>
      </c>
      <c r="BS30" s="659"/>
      <c r="BT30" s="659"/>
      <c r="BU30" s="659"/>
      <c r="BV30" s="659"/>
      <c r="BW30" s="659"/>
      <c r="BX30" s="659"/>
      <c r="BY30" s="659"/>
      <c r="BZ30" s="659"/>
      <c r="CA30" s="659"/>
      <c r="CB30" s="660"/>
      <c r="CD30" s="663"/>
      <c r="CE30" s="664"/>
      <c r="CF30" s="620" t="s">
        <v>297</v>
      </c>
      <c r="CG30" s="621"/>
      <c r="CH30" s="621"/>
      <c r="CI30" s="621"/>
      <c r="CJ30" s="621"/>
      <c r="CK30" s="621"/>
      <c r="CL30" s="621"/>
      <c r="CM30" s="621"/>
      <c r="CN30" s="621"/>
      <c r="CO30" s="621"/>
      <c r="CP30" s="621"/>
      <c r="CQ30" s="622"/>
      <c r="CR30" s="623">
        <v>680921</v>
      </c>
      <c r="CS30" s="624"/>
      <c r="CT30" s="624"/>
      <c r="CU30" s="624"/>
      <c r="CV30" s="624"/>
      <c r="CW30" s="624"/>
      <c r="CX30" s="624"/>
      <c r="CY30" s="625"/>
      <c r="CZ30" s="628">
        <v>6.5</v>
      </c>
      <c r="DA30" s="653"/>
      <c r="DB30" s="653"/>
      <c r="DC30" s="658"/>
      <c r="DD30" s="632">
        <v>674104</v>
      </c>
      <c r="DE30" s="624"/>
      <c r="DF30" s="624"/>
      <c r="DG30" s="624"/>
      <c r="DH30" s="624"/>
      <c r="DI30" s="624"/>
      <c r="DJ30" s="624"/>
      <c r="DK30" s="625"/>
      <c r="DL30" s="632">
        <v>674104</v>
      </c>
      <c r="DM30" s="624"/>
      <c r="DN30" s="624"/>
      <c r="DO30" s="624"/>
      <c r="DP30" s="624"/>
      <c r="DQ30" s="624"/>
      <c r="DR30" s="624"/>
      <c r="DS30" s="624"/>
      <c r="DT30" s="624"/>
      <c r="DU30" s="624"/>
      <c r="DV30" s="625"/>
      <c r="DW30" s="628">
        <v>9.4</v>
      </c>
      <c r="DX30" s="653"/>
      <c r="DY30" s="653"/>
      <c r="DZ30" s="653"/>
      <c r="EA30" s="653"/>
      <c r="EB30" s="653"/>
      <c r="EC30" s="654"/>
    </row>
    <row r="31" spans="2:133" ht="11.25" customHeight="1" x14ac:dyDescent="0.15">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299</v>
      </c>
      <c r="AQ31" s="672"/>
      <c r="AR31" s="672"/>
      <c r="AS31" s="672"/>
      <c r="AT31" s="677" t="s">
        <v>300</v>
      </c>
      <c r="AU31" s="218"/>
      <c r="AV31" s="218"/>
      <c r="AW31" s="218"/>
      <c r="AX31" s="609" t="s">
        <v>178</v>
      </c>
      <c r="AY31" s="610"/>
      <c r="AZ31" s="610"/>
      <c r="BA31" s="610"/>
      <c r="BB31" s="610"/>
      <c r="BC31" s="610"/>
      <c r="BD31" s="610"/>
      <c r="BE31" s="610"/>
      <c r="BF31" s="611"/>
      <c r="BG31" s="670">
        <v>99.4</v>
      </c>
      <c r="BH31" s="667"/>
      <c r="BI31" s="667"/>
      <c r="BJ31" s="667"/>
      <c r="BK31" s="667"/>
      <c r="BL31" s="667"/>
      <c r="BM31" s="618">
        <v>98.2</v>
      </c>
      <c r="BN31" s="667"/>
      <c r="BO31" s="667"/>
      <c r="BP31" s="667"/>
      <c r="BQ31" s="668"/>
      <c r="BR31" s="670">
        <v>99.4</v>
      </c>
      <c r="BS31" s="667"/>
      <c r="BT31" s="667"/>
      <c r="BU31" s="667"/>
      <c r="BV31" s="667"/>
      <c r="BW31" s="667"/>
      <c r="BX31" s="618">
        <v>98.1</v>
      </c>
      <c r="BY31" s="667"/>
      <c r="BZ31" s="667"/>
      <c r="CA31" s="667"/>
      <c r="CB31" s="668"/>
      <c r="CD31" s="663"/>
      <c r="CE31" s="664"/>
      <c r="CF31" s="620" t="s">
        <v>301</v>
      </c>
      <c r="CG31" s="621"/>
      <c r="CH31" s="621"/>
      <c r="CI31" s="621"/>
      <c r="CJ31" s="621"/>
      <c r="CK31" s="621"/>
      <c r="CL31" s="621"/>
      <c r="CM31" s="621"/>
      <c r="CN31" s="621"/>
      <c r="CO31" s="621"/>
      <c r="CP31" s="621"/>
      <c r="CQ31" s="622"/>
      <c r="CR31" s="623">
        <v>20336</v>
      </c>
      <c r="CS31" s="656"/>
      <c r="CT31" s="656"/>
      <c r="CU31" s="656"/>
      <c r="CV31" s="656"/>
      <c r="CW31" s="656"/>
      <c r="CX31" s="656"/>
      <c r="CY31" s="657"/>
      <c r="CZ31" s="628">
        <v>0.2</v>
      </c>
      <c r="DA31" s="653"/>
      <c r="DB31" s="653"/>
      <c r="DC31" s="658"/>
      <c r="DD31" s="632">
        <v>20336</v>
      </c>
      <c r="DE31" s="656"/>
      <c r="DF31" s="656"/>
      <c r="DG31" s="656"/>
      <c r="DH31" s="656"/>
      <c r="DI31" s="656"/>
      <c r="DJ31" s="656"/>
      <c r="DK31" s="657"/>
      <c r="DL31" s="632">
        <v>20336</v>
      </c>
      <c r="DM31" s="656"/>
      <c r="DN31" s="656"/>
      <c r="DO31" s="656"/>
      <c r="DP31" s="656"/>
      <c r="DQ31" s="656"/>
      <c r="DR31" s="656"/>
      <c r="DS31" s="656"/>
      <c r="DT31" s="656"/>
      <c r="DU31" s="656"/>
      <c r="DV31" s="657"/>
      <c r="DW31" s="628">
        <v>0.3</v>
      </c>
      <c r="DX31" s="653"/>
      <c r="DY31" s="653"/>
      <c r="DZ31" s="653"/>
      <c r="EA31" s="653"/>
      <c r="EB31" s="653"/>
      <c r="EC31" s="654"/>
    </row>
    <row r="32" spans="2:133" ht="11.25" customHeight="1" x14ac:dyDescent="0.15">
      <c r="B32" s="620" t="s">
        <v>302</v>
      </c>
      <c r="C32" s="621"/>
      <c r="D32" s="621"/>
      <c r="E32" s="621"/>
      <c r="F32" s="621"/>
      <c r="G32" s="621"/>
      <c r="H32" s="621"/>
      <c r="I32" s="621"/>
      <c r="J32" s="621"/>
      <c r="K32" s="621"/>
      <c r="L32" s="621"/>
      <c r="M32" s="621"/>
      <c r="N32" s="621"/>
      <c r="O32" s="621"/>
      <c r="P32" s="621"/>
      <c r="Q32" s="622"/>
      <c r="R32" s="623">
        <v>841382</v>
      </c>
      <c r="S32" s="624"/>
      <c r="T32" s="624"/>
      <c r="U32" s="624"/>
      <c r="V32" s="624"/>
      <c r="W32" s="624"/>
      <c r="X32" s="624"/>
      <c r="Y32" s="625"/>
      <c r="Z32" s="626">
        <v>7.7</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14" t="s">
        <v>303</v>
      </c>
      <c r="AX32" s="620" t="s">
        <v>304</v>
      </c>
      <c r="AY32" s="621"/>
      <c r="AZ32" s="621"/>
      <c r="BA32" s="621"/>
      <c r="BB32" s="621"/>
      <c r="BC32" s="621"/>
      <c r="BD32" s="621"/>
      <c r="BE32" s="621"/>
      <c r="BF32" s="622"/>
      <c r="BG32" s="680">
        <v>99.4</v>
      </c>
      <c r="BH32" s="656"/>
      <c r="BI32" s="656"/>
      <c r="BJ32" s="656"/>
      <c r="BK32" s="656"/>
      <c r="BL32" s="656"/>
      <c r="BM32" s="629">
        <v>98.3</v>
      </c>
      <c r="BN32" s="656"/>
      <c r="BO32" s="656"/>
      <c r="BP32" s="656"/>
      <c r="BQ32" s="669"/>
      <c r="BR32" s="680">
        <v>99.4</v>
      </c>
      <c r="BS32" s="656"/>
      <c r="BT32" s="656"/>
      <c r="BU32" s="656"/>
      <c r="BV32" s="656"/>
      <c r="BW32" s="656"/>
      <c r="BX32" s="629">
        <v>98.2</v>
      </c>
      <c r="BY32" s="656"/>
      <c r="BZ32" s="656"/>
      <c r="CA32" s="656"/>
      <c r="CB32" s="669"/>
      <c r="CD32" s="665"/>
      <c r="CE32" s="666"/>
      <c r="CF32" s="620" t="s">
        <v>305</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15">
      <c r="B33" s="620" t="s">
        <v>306</v>
      </c>
      <c r="C33" s="621"/>
      <c r="D33" s="621"/>
      <c r="E33" s="621"/>
      <c r="F33" s="621"/>
      <c r="G33" s="621"/>
      <c r="H33" s="621"/>
      <c r="I33" s="621"/>
      <c r="J33" s="621"/>
      <c r="K33" s="621"/>
      <c r="L33" s="621"/>
      <c r="M33" s="621"/>
      <c r="N33" s="621"/>
      <c r="O33" s="621"/>
      <c r="P33" s="621"/>
      <c r="Q33" s="622"/>
      <c r="R33" s="623">
        <v>10333</v>
      </c>
      <c r="S33" s="624"/>
      <c r="T33" s="624"/>
      <c r="U33" s="624"/>
      <c r="V33" s="624"/>
      <c r="W33" s="624"/>
      <c r="X33" s="624"/>
      <c r="Y33" s="625"/>
      <c r="Z33" s="626">
        <v>0.1</v>
      </c>
      <c r="AA33" s="626"/>
      <c r="AB33" s="626"/>
      <c r="AC33" s="626"/>
      <c r="AD33" s="627">
        <v>5456</v>
      </c>
      <c r="AE33" s="627"/>
      <c r="AF33" s="627"/>
      <c r="AG33" s="627"/>
      <c r="AH33" s="627"/>
      <c r="AI33" s="627"/>
      <c r="AJ33" s="627"/>
      <c r="AK33" s="627"/>
      <c r="AL33" s="628">
        <v>0.1</v>
      </c>
      <c r="AM33" s="629"/>
      <c r="AN33" s="629"/>
      <c r="AO33" s="630"/>
      <c r="AP33" s="675"/>
      <c r="AQ33" s="676"/>
      <c r="AR33" s="676"/>
      <c r="AS33" s="676"/>
      <c r="AT33" s="679"/>
      <c r="AU33" s="219"/>
      <c r="AV33" s="219"/>
      <c r="AW33" s="219"/>
      <c r="AX33" s="644" t="s">
        <v>307</v>
      </c>
      <c r="AY33" s="645"/>
      <c r="AZ33" s="645"/>
      <c r="BA33" s="645"/>
      <c r="BB33" s="645"/>
      <c r="BC33" s="645"/>
      <c r="BD33" s="645"/>
      <c r="BE33" s="645"/>
      <c r="BF33" s="646"/>
      <c r="BG33" s="681">
        <v>99.4</v>
      </c>
      <c r="BH33" s="682"/>
      <c r="BI33" s="682"/>
      <c r="BJ33" s="682"/>
      <c r="BK33" s="682"/>
      <c r="BL33" s="682"/>
      <c r="BM33" s="683">
        <v>98</v>
      </c>
      <c r="BN33" s="682"/>
      <c r="BO33" s="682"/>
      <c r="BP33" s="682"/>
      <c r="BQ33" s="684"/>
      <c r="BR33" s="681">
        <v>99.4</v>
      </c>
      <c r="BS33" s="682"/>
      <c r="BT33" s="682"/>
      <c r="BU33" s="682"/>
      <c r="BV33" s="682"/>
      <c r="BW33" s="682"/>
      <c r="BX33" s="683">
        <v>98</v>
      </c>
      <c r="BY33" s="682"/>
      <c r="BZ33" s="682"/>
      <c r="CA33" s="682"/>
      <c r="CB33" s="684"/>
      <c r="CD33" s="620" t="s">
        <v>308</v>
      </c>
      <c r="CE33" s="621"/>
      <c r="CF33" s="621"/>
      <c r="CG33" s="621"/>
      <c r="CH33" s="621"/>
      <c r="CI33" s="621"/>
      <c r="CJ33" s="621"/>
      <c r="CK33" s="621"/>
      <c r="CL33" s="621"/>
      <c r="CM33" s="621"/>
      <c r="CN33" s="621"/>
      <c r="CO33" s="621"/>
      <c r="CP33" s="621"/>
      <c r="CQ33" s="622"/>
      <c r="CR33" s="623">
        <v>5674469</v>
      </c>
      <c r="CS33" s="656"/>
      <c r="CT33" s="656"/>
      <c r="CU33" s="656"/>
      <c r="CV33" s="656"/>
      <c r="CW33" s="656"/>
      <c r="CX33" s="656"/>
      <c r="CY33" s="657"/>
      <c r="CZ33" s="628">
        <v>54</v>
      </c>
      <c r="DA33" s="653"/>
      <c r="DB33" s="653"/>
      <c r="DC33" s="658"/>
      <c r="DD33" s="632">
        <v>4322445</v>
      </c>
      <c r="DE33" s="656"/>
      <c r="DF33" s="656"/>
      <c r="DG33" s="656"/>
      <c r="DH33" s="656"/>
      <c r="DI33" s="656"/>
      <c r="DJ33" s="656"/>
      <c r="DK33" s="657"/>
      <c r="DL33" s="632">
        <v>3132346</v>
      </c>
      <c r="DM33" s="656"/>
      <c r="DN33" s="656"/>
      <c r="DO33" s="656"/>
      <c r="DP33" s="656"/>
      <c r="DQ33" s="656"/>
      <c r="DR33" s="656"/>
      <c r="DS33" s="656"/>
      <c r="DT33" s="656"/>
      <c r="DU33" s="656"/>
      <c r="DV33" s="657"/>
      <c r="DW33" s="628">
        <v>43.8</v>
      </c>
      <c r="DX33" s="653"/>
      <c r="DY33" s="653"/>
      <c r="DZ33" s="653"/>
      <c r="EA33" s="653"/>
      <c r="EB33" s="653"/>
      <c r="EC33" s="654"/>
    </row>
    <row r="34" spans="2:133" ht="11.25" customHeight="1" x14ac:dyDescent="0.15">
      <c r="B34" s="620" t="s">
        <v>309</v>
      </c>
      <c r="C34" s="621"/>
      <c r="D34" s="621"/>
      <c r="E34" s="621"/>
      <c r="F34" s="621"/>
      <c r="G34" s="621"/>
      <c r="H34" s="621"/>
      <c r="I34" s="621"/>
      <c r="J34" s="621"/>
      <c r="K34" s="621"/>
      <c r="L34" s="621"/>
      <c r="M34" s="621"/>
      <c r="N34" s="621"/>
      <c r="O34" s="621"/>
      <c r="P34" s="621"/>
      <c r="Q34" s="622"/>
      <c r="R34" s="623">
        <v>17238</v>
      </c>
      <c r="S34" s="624"/>
      <c r="T34" s="624"/>
      <c r="U34" s="624"/>
      <c r="V34" s="624"/>
      <c r="W34" s="624"/>
      <c r="X34" s="624"/>
      <c r="Y34" s="625"/>
      <c r="Z34" s="626">
        <v>0.2</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310</v>
      </c>
      <c r="CE34" s="621"/>
      <c r="CF34" s="621"/>
      <c r="CG34" s="621"/>
      <c r="CH34" s="621"/>
      <c r="CI34" s="621"/>
      <c r="CJ34" s="621"/>
      <c r="CK34" s="621"/>
      <c r="CL34" s="621"/>
      <c r="CM34" s="621"/>
      <c r="CN34" s="621"/>
      <c r="CO34" s="621"/>
      <c r="CP34" s="621"/>
      <c r="CQ34" s="622"/>
      <c r="CR34" s="623">
        <v>2492756</v>
      </c>
      <c r="CS34" s="624"/>
      <c r="CT34" s="624"/>
      <c r="CU34" s="624"/>
      <c r="CV34" s="624"/>
      <c r="CW34" s="624"/>
      <c r="CX34" s="624"/>
      <c r="CY34" s="625"/>
      <c r="CZ34" s="628">
        <v>23.7</v>
      </c>
      <c r="DA34" s="653"/>
      <c r="DB34" s="653"/>
      <c r="DC34" s="658"/>
      <c r="DD34" s="632">
        <v>1608315</v>
      </c>
      <c r="DE34" s="624"/>
      <c r="DF34" s="624"/>
      <c r="DG34" s="624"/>
      <c r="DH34" s="624"/>
      <c r="DI34" s="624"/>
      <c r="DJ34" s="624"/>
      <c r="DK34" s="625"/>
      <c r="DL34" s="632">
        <v>1478302</v>
      </c>
      <c r="DM34" s="624"/>
      <c r="DN34" s="624"/>
      <c r="DO34" s="624"/>
      <c r="DP34" s="624"/>
      <c r="DQ34" s="624"/>
      <c r="DR34" s="624"/>
      <c r="DS34" s="624"/>
      <c r="DT34" s="624"/>
      <c r="DU34" s="624"/>
      <c r="DV34" s="625"/>
      <c r="DW34" s="628">
        <v>20.7</v>
      </c>
      <c r="DX34" s="653"/>
      <c r="DY34" s="653"/>
      <c r="DZ34" s="653"/>
      <c r="EA34" s="653"/>
      <c r="EB34" s="653"/>
      <c r="EC34" s="654"/>
    </row>
    <row r="35" spans="2:133" ht="11.25" customHeight="1" x14ac:dyDescent="0.15">
      <c r="B35" s="620" t="s">
        <v>311</v>
      </c>
      <c r="C35" s="621"/>
      <c r="D35" s="621"/>
      <c r="E35" s="621"/>
      <c r="F35" s="621"/>
      <c r="G35" s="621"/>
      <c r="H35" s="621"/>
      <c r="I35" s="621"/>
      <c r="J35" s="621"/>
      <c r="K35" s="621"/>
      <c r="L35" s="621"/>
      <c r="M35" s="621"/>
      <c r="N35" s="621"/>
      <c r="O35" s="621"/>
      <c r="P35" s="621"/>
      <c r="Q35" s="622"/>
      <c r="R35" s="623">
        <v>30696</v>
      </c>
      <c r="S35" s="624"/>
      <c r="T35" s="624"/>
      <c r="U35" s="624"/>
      <c r="V35" s="624"/>
      <c r="W35" s="624"/>
      <c r="X35" s="624"/>
      <c r="Y35" s="625"/>
      <c r="Z35" s="626">
        <v>0.3</v>
      </c>
      <c r="AA35" s="626"/>
      <c r="AB35" s="626"/>
      <c r="AC35" s="626"/>
      <c r="AD35" s="627" t="s">
        <v>122</v>
      </c>
      <c r="AE35" s="627"/>
      <c r="AF35" s="627"/>
      <c r="AG35" s="627"/>
      <c r="AH35" s="627"/>
      <c r="AI35" s="627"/>
      <c r="AJ35" s="627"/>
      <c r="AK35" s="627"/>
      <c r="AL35" s="628" t="s">
        <v>122</v>
      </c>
      <c r="AM35" s="629"/>
      <c r="AN35" s="629"/>
      <c r="AO35" s="630"/>
      <c r="AP35" s="222"/>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28596</v>
      </c>
      <c r="CS35" s="656"/>
      <c r="CT35" s="656"/>
      <c r="CU35" s="656"/>
      <c r="CV35" s="656"/>
      <c r="CW35" s="656"/>
      <c r="CX35" s="656"/>
      <c r="CY35" s="657"/>
      <c r="CZ35" s="628">
        <v>0.3</v>
      </c>
      <c r="DA35" s="653"/>
      <c r="DB35" s="653"/>
      <c r="DC35" s="658"/>
      <c r="DD35" s="632">
        <v>21623</v>
      </c>
      <c r="DE35" s="656"/>
      <c r="DF35" s="656"/>
      <c r="DG35" s="656"/>
      <c r="DH35" s="656"/>
      <c r="DI35" s="656"/>
      <c r="DJ35" s="656"/>
      <c r="DK35" s="657"/>
      <c r="DL35" s="632">
        <v>21623</v>
      </c>
      <c r="DM35" s="656"/>
      <c r="DN35" s="656"/>
      <c r="DO35" s="656"/>
      <c r="DP35" s="656"/>
      <c r="DQ35" s="656"/>
      <c r="DR35" s="656"/>
      <c r="DS35" s="656"/>
      <c r="DT35" s="656"/>
      <c r="DU35" s="656"/>
      <c r="DV35" s="657"/>
      <c r="DW35" s="628">
        <v>0.3</v>
      </c>
      <c r="DX35" s="653"/>
      <c r="DY35" s="653"/>
      <c r="DZ35" s="653"/>
      <c r="EA35" s="653"/>
      <c r="EB35" s="653"/>
      <c r="EC35" s="654"/>
    </row>
    <row r="36" spans="2:133" ht="11.25" customHeight="1" x14ac:dyDescent="0.15">
      <c r="B36" s="620" t="s">
        <v>315</v>
      </c>
      <c r="C36" s="621"/>
      <c r="D36" s="621"/>
      <c r="E36" s="621"/>
      <c r="F36" s="621"/>
      <c r="G36" s="621"/>
      <c r="H36" s="621"/>
      <c r="I36" s="621"/>
      <c r="J36" s="621"/>
      <c r="K36" s="621"/>
      <c r="L36" s="621"/>
      <c r="M36" s="621"/>
      <c r="N36" s="621"/>
      <c r="O36" s="621"/>
      <c r="P36" s="621"/>
      <c r="Q36" s="622"/>
      <c r="R36" s="623">
        <v>386631</v>
      </c>
      <c r="S36" s="624"/>
      <c r="T36" s="624"/>
      <c r="U36" s="624"/>
      <c r="V36" s="624"/>
      <c r="W36" s="624"/>
      <c r="X36" s="624"/>
      <c r="Y36" s="625"/>
      <c r="Z36" s="626">
        <v>3.5</v>
      </c>
      <c r="AA36" s="626"/>
      <c r="AB36" s="626"/>
      <c r="AC36" s="626"/>
      <c r="AD36" s="627" t="s">
        <v>122</v>
      </c>
      <c r="AE36" s="627"/>
      <c r="AF36" s="627"/>
      <c r="AG36" s="627"/>
      <c r="AH36" s="627"/>
      <c r="AI36" s="627"/>
      <c r="AJ36" s="627"/>
      <c r="AK36" s="627"/>
      <c r="AL36" s="628" t="s">
        <v>122</v>
      </c>
      <c r="AM36" s="629"/>
      <c r="AN36" s="629"/>
      <c r="AO36" s="630"/>
      <c r="AP36" s="222"/>
      <c r="AQ36" s="689" t="s">
        <v>316</v>
      </c>
      <c r="AR36" s="690"/>
      <c r="AS36" s="690"/>
      <c r="AT36" s="690"/>
      <c r="AU36" s="690"/>
      <c r="AV36" s="690"/>
      <c r="AW36" s="690"/>
      <c r="AX36" s="690"/>
      <c r="AY36" s="691"/>
      <c r="AZ36" s="612">
        <v>1284131</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62757</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1380363</v>
      </c>
      <c r="CS36" s="624"/>
      <c r="CT36" s="624"/>
      <c r="CU36" s="624"/>
      <c r="CV36" s="624"/>
      <c r="CW36" s="624"/>
      <c r="CX36" s="624"/>
      <c r="CY36" s="625"/>
      <c r="CZ36" s="628">
        <v>13.1</v>
      </c>
      <c r="DA36" s="653"/>
      <c r="DB36" s="653"/>
      <c r="DC36" s="658"/>
      <c r="DD36" s="632">
        <v>1294831</v>
      </c>
      <c r="DE36" s="624"/>
      <c r="DF36" s="624"/>
      <c r="DG36" s="624"/>
      <c r="DH36" s="624"/>
      <c r="DI36" s="624"/>
      <c r="DJ36" s="624"/>
      <c r="DK36" s="625"/>
      <c r="DL36" s="632">
        <v>944928</v>
      </c>
      <c r="DM36" s="624"/>
      <c r="DN36" s="624"/>
      <c r="DO36" s="624"/>
      <c r="DP36" s="624"/>
      <c r="DQ36" s="624"/>
      <c r="DR36" s="624"/>
      <c r="DS36" s="624"/>
      <c r="DT36" s="624"/>
      <c r="DU36" s="624"/>
      <c r="DV36" s="625"/>
      <c r="DW36" s="628">
        <v>13.2</v>
      </c>
      <c r="DX36" s="653"/>
      <c r="DY36" s="653"/>
      <c r="DZ36" s="653"/>
      <c r="EA36" s="653"/>
      <c r="EB36" s="653"/>
      <c r="EC36" s="654"/>
    </row>
    <row r="37" spans="2:133" ht="11.25" customHeight="1" x14ac:dyDescent="0.15">
      <c r="B37" s="620" t="s">
        <v>319</v>
      </c>
      <c r="C37" s="621"/>
      <c r="D37" s="621"/>
      <c r="E37" s="621"/>
      <c r="F37" s="621"/>
      <c r="G37" s="621"/>
      <c r="H37" s="621"/>
      <c r="I37" s="621"/>
      <c r="J37" s="621"/>
      <c r="K37" s="621"/>
      <c r="L37" s="621"/>
      <c r="M37" s="621"/>
      <c r="N37" s="621"/>
      <c r="O37" s="621"/>
      <c r="P37" s="621"/>
      <c r="Q37" s="622"/>
      <c r="R37" s="623">
        <v>305888</v>
      </c>
      <c r="S37" s="624"/>
      <c r="T37" s="624"/>
      <c r="U37" s="624"/>
      <c r="V37" s="624"/>
      <c r="W37" s="624"/>
      <c r="X37" s="624"/>
      <c r="Y37" s="625"/>
      <c r="Z37" s="626">
        <v>2.8</v>
      </c>
      <c r="AA37" s="626"/>
      <c r="AB37" s="626"/>
      <c r="AC37" s="626"/>
      <c r="AD37" s="627">
        <v>14</v>
      </c>
      <c r="AE37" s="627"/>
      <c r="AF37" s="627"/>
      <c r="AG37" s="627"/>
      <c r="AH37" s="627"/>
      <c r="AI37" s="627"/>
      <c r="AJ37" s="627"/>
      <c r="AK37" s="627"/>
      <c r="AL37" s="628">
        <v>0</v>
      </c>
      <c r="AM37" s="629"/>
      <c r="AN37" s="629"/>
      <c r="AO37" s="630"/>
      <c r="AQ37" s="686" t="s">
        <v>320</v>
      </c>
      <c r="AR37" s="687"/>
      <c r="AS37" s="687"/>
      <c r="AT37" s="687"/>
      <c r="AU37" s="687"/>
      <c r="AV37" s="687"/>
      <c r="AW37" s="687"/>
      <c r="AX37" s="687"/>
      <c r="AY37" s="688"/>
      <c r="AZ37" s="623">
        <v>412084</v>
      </c>
      <c r="BA37" s="624"/>
      <c r="BB37" s="624"/>
      <c r="BC37" s="624"/>
      <c r="BD37" s="656"/>
      <c r="BE37" s="656"/>
      <c r="BF37" s="669"/>
      <c r="BG37" s="620" t="s">
        <v>321</v>
      </c>
      <c r="BH37" s="621"/>
      <c r="BI37" s="621"/>
      <c r="BJ37" s="621"/>
      <c r="BK37" s="621"/>
      <c r="BL37" s="621"/>
      <c r="BM37" s="621"/>
      <c r="BN37" s="621"/>
      <c r="BO37" s="621"/>
      <c r="BP37" s="621"/>
      <c r="BQ37" s="621"/>
      <c r="BR37" s="621"/>
      <c r="BS37" s="621"/>
      <c r="BT37" s="621"/>
      <c r="BU37" s="622"/>
      <c r="BV37" s="623">
        <v>43034</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754953</v>
      </c>
      <c r="CS37" s="656"/>
      <c r="CT37" s="656"/>
      <c r="CU37" s="656"/>
      <c r="CV37" s="656"/>
      <c r="CW37" s="656"/>
      <c r="CX37" s="656"/>
      <c r="CY37" s="657"/>
      <c r="CZ37" s="628">
        <v>7.2</v>
      </c>
      <c r="DA37" s="653"/>
      <c r="DB37" s="653"/>
      <c r="DC37" s="658"/>
      <c r="DD37" s="632">
        <v>754866</v>
      </c>
      <c r="DE37" s="656"/>
      <c r="DF37" s="656"/>
      <c r="DG37" s="656"/>
      <c r="DH37" s="656"/>
      <c r="DI37" s="656"/>
      <c r="DJ37" s="656"/>
      <c r="DK37" s="657"/>
      <c r="DL37" s="632">
        <v>754866</v>
      </c>
      <c r="DM37" s="656"/>
      <c r="DN37" s="656"/>
      <c r="DO37" s="656"/>
      <c r="DP37" s="656"/>
      <c r="DQ37" s="656"/>
      <c r="DR37" s="656"/>
      <c r="DS37" s="656"/>
      <c r="DT37" s="656"/>
      <c r="DU37" s="656"/>
      <c r="DV37" s="657"/>
      <c r="DW37" s="628">
        <v>10.6</v>
      </c>
      <c r="DX37" s="653"/>
      <c r="DY37" s="653"/>
      <c r="DZ37" s="653"/>
      <c r="EA37" s="653"/>
      <c r="EB37" s="653"/>
      <c r="EC37" s="654"/>
    </row>
    <row r="38" spans="2:133" ht="11.25" customHeight="1" x14ac:dyDescent="0.15">
      <c r="B38" s="620" t="s">
        <v>323</v>
      </c>
      <c r="C38" s="621"/>
      <c r="D38" s="621"/>
      <c r="E38" s="621"/>
      <c r="F38" s="621"/>
      <c r="G38" s="621"/>
      <c r="H38" s="621"/>
      <c r="I38" s="621"/>
      <c r="J38" s="621"/>
      <c r="K38" s="621"/>
      <c r="L38" s="621"/>
      <c r="M38" s="621"/>
      <c r="N38" s="621"/>
      <c r="O38" s="621"/>
      <c r="P38" s="621"/>
      <c r="Q38" s="622"/>
      <c r="R38" s="623">
        <v>137000</v>
      </c>
      <c r="S38" s="624"/>
      <c r="T38" s="624"/>
      <c r="U38" s="624"/>
      <c r="V38" s="624"/>
      <c r="W38" s="624"/>
      <c r="X38" s="624"/>
      <c r="Y38" s="625"/>
      <c r="Z38" s="626">
        <v>1.3</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v>4851</v>
      </c>
      <c r="BA38" s="624"/>
      <c r="BB38" s="624"/>
      <c r="BC38" s="624"/>
      <c r="BD38" s="656"/>
      <c r="BE38" s="656"/>
      <c r="BF38" s="669"/>
      <c r="BG38" s="620" t="s">
        <v>325</v>
      </c>
      <c r="BH38" s="621"/>
      <c r="BI38" s="621"/>
      <c r="BJ38" s="621"/>
      <c r="BK38" s="621"/>
      <c r="BL38" s="621"/>
      <c r="BM38" s="621"/>
      <c r="BN38" s="621"/>
      <c r="BO38" s="621"/>
      <c r="BP38" s="621"/>
      <c r="BQ38" s="621"/>
      <c r="BR38" s="621"/>
      <c r="BS38" s="621"/>
      <c r="BT38" s="621"/>
      <c r="BU38" s="622"/>
      <c r="BV38" s="623">
        <v>3339</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867196</v>
      </c>
      <c r="CS38" s="624"/>
      <c r="CT38" s="624"/>
      <c r="CU38" s="624"/>
      <c r="CV38" s="624"/>
      <c r="CW38" s="624"/>
      <c r="CX38" s="624"/>
      <c r="CY38" s="625"/>
      <c r="CZ38" s="628">
        <v>8.1999999999999993</v>
      </c>
      <c r="DA38" s="653"/>
      <c r="DB38" s="653"/>
      <c r="DC38" s="658"/>
      <c r="DD38" s="632">
        <v>692493</v>
      </c>
      <c r="DE38" s="624"/>
      <c r="DF38" s="624"/>
      <c r="DG38" s="624"/>
      <c r="DH38" s="624"/>
      <c r="DI38" s="624"/>
      <c r="DJ38" s="624"/>
      <c r="DK38" s="625"/>
      <c r="DL38" s="632">
        <v>687493</v>
      </c>
      <c r="DM38" s="624"/>
      <c r="DN38" s="624"/>
      <c r="DO38" s="624"/>
      <c r="DP38" s="624"/>
      <c r="DQ38" s="624"/>
      <c r="DR38" s="624"/>
      <c r="DS38" s="624"/>
      <c r="DT38" s="624"/>
      <c r="DU38" s="624"/>
      <c r="DV38" s="625"/>
      <c r="DW38" s="628">
        <v>9.6</v>
      </c>
      <c r="DX38" s="653"/>
      <c r="DY38" s="653"/>
      <c r="DZ38" s="653"/>
      <c r="EA38" s="653"/>
      <c r="EB38" s="653"/>
      <c r="EC38" s="654"/>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t="s">
        <v>122</v>
      </c>
      <c r="BA39" s="624"/>
      <c r="BB39" s="624"/>
      <c r="BC39" s="624"/>
      <c r="BD39" s="656"/>
      <c r="BE39" s="656"/>
      <c r="BF39" s="669"/>
      <c r="BG39" s="620" t="s">
        <v>329</v>
      </c>
      <c r="BH39" s="621"/>
      <c r="BI39" s="621"/>
      <c r="BJ39" s="621"/>
      <c r="BK39" s="621"/>
      <c r="BL39" s="621"/>
      <c r="BM39" s="621"/>
      <c r="BN39" s="621"/>
      <c r="BO39" s="621"/>
      <c r="BP39" s="621"/>
      <c r="BQ39" s="621"/>
      <c r="BR39" s="621"/>
      <c r="BS39" s="621"/>
      <c r="BT39" s="621"/>
      <c r="BU39" s="622"/>
      <c r="BV39" s="623">
        <v>5174</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544527</v>
      </c>
      <c r="CS39" s="656"/>
      <c r="CT39" s="656"/>
      <c r="CU39" s="656"/>
      <c r="CV39" s="656"/>
      <c r="CW39" s="656"/>
      <c r="CX39" s="656"/>
      <c r="CY39" s="657"/>
      <c r="CZ39" s="628">
        <v>5.2</v>
      </c>
      <c r="DA39" s="653"/>
      <c r="DB39" s="653"/>
      <c r="DC39" s="658"/>
      <c r="DD39" s="632">
        <v>544152</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x14ac:dyDescent="0.15">
      <c r="B40" s="620" t="s">
        <v>331</v>
      </c>
      <c r="C40" s="621"/>
      <c r="D40" s="621"/>
      <c r="E40" s="621"/>
      <c r="F40" s="621"/>
      <c r="G40" s="621"/>
      <c r="H40" s="621"/>
      <c r="I40" s="621"/>
      <c r="J40" s="621"/>
      <c r="K40" s="621"/>
      <c r="L40" s="621"/>
      <c r="M40" s="621"/>
      <c r="N40" s="621"/>
      <c r="O40" s="621"/>
      <c r="P40" s="621"/>
      <c r="Q40" s="622"/>
      <c r="R40" s="623">
        <v>80000</v>
      </c>
      <c r="S40" s="624"/>
      <c r="T40" s="624"/>
      <c r="U40" s="624"/>
      <c r="V40" s="624"/>
      <c r="W40" s="624"/>
      <c r="X40" s="624"/>
      <c r="Y40" s="625"/>
      <c r="Z40" s="626">
        <v>0.7</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t="s">
        <v>122</v>
      </c>
      <c r="BA40" s="624"/>
      <c r="BB40" s="624"/>
      <c r="BC40" s="624"/>
      <c r="BD40" s="656"/>
      <c r="BE40" s="656"/>
      <c r="BF40" s="669"/>
      <c r="BG40" s="673" t="s">
        <v>333</v>
      </c>
      <c r="BH40" s="674"/>
      <c r="BI40" s="674"/>
      <c r="BJ40" s="674"/>
      <c r="BK40" s="674"/>
      <c r="BL40" s="223"/>
      <c r="BM40" s="621" t="s">
        <v>334</v>
      </c>
      <c r="BN40" s="621"/>
      <c r="BO40" s="621"/>
      <c r="BP40" s="621"/>
      <c r="BQ40" s="621"/>
      <c r="BR40" s="621"/>
      <c r="BS40" s="621"/>
      <c r="BT40" s="621"/>
      <c r="BU40" s="622"/>
      <c r="BV40" s="623">
        <v>118</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361031</v>
      </c>
      <c r="CS40" s="624"/>
      <c r="CT40" s="624"/>
      <c r="CU40" s="624"/>
      <c r="CV40" s="624"/>
      <c r="CW40" s="624"/>
      <c r="CX40" s="624"/>
      <c r="CY40" s="625"/>
      <c r="CZ40" s="628">
        <v>3.4</v>
      </c>
      <c r="DA40" s="653"/>
      <c r="DB40" s="653"/>
      <c r="DC40" s="658"/>
      <c r="DD40" s="632">
        <v>161031</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15">
      <c r="B41" s="644" t="s">
        <v>336</v>
      </c>
      <c r="C41" s="645"/>
      <c r="D41" s="645"/>
      <c r="E41" s="645"/>
      <c r="F41" s="645"/>
      <c r="G41" s="645"/>
      <c r="H41" s="645"/>
      <c r="I41" s="645"/>
      <c r="J41" s="645"/>
      <c r="K41" s="645"/>
      <c r="L41" s="645"/>
      <c r="M41" s="645"/>
      <c r="N41" s="645"/>
      <c r="O41" s="645"/>
      <c r="P41" s="645"/>
      <c r="Q41" s="646"/>
      <c r="R41" s="695">
        <v>10926231</v>
      </c>
      <c r="S41" s="696"/>
      <c r="T41" s="696"/>
      <c r="U41" s="696"/>
      <c r="V41" s="696"/>
      <c r="W41" s="696"/>
      <c r="X41" s="696"/>
      <c r="Y41" s="700"/>
      <c r="Z41" s="701">
        <v>100</v>
      </c>
      <c r="AA41" s="701"/>
      <c r="AB41" s="701"/>
      <c r="AC41" s="701"/>
      <c r="AD41" s="702">
        <v>7072770</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176468</v>
      </c>
      <c r="BA41" s="624"/>
      <c r="BB41" s="624"/>
      <c r="BC41" s="624"/>
      <c r="BD41" s="656"/>
      <c r="BE41" s="656"/>
      <c r="BF41" s="669"/>
      <c r="BG41" s="673"/>
      <c r="BH41" s="674"/>
      <c r="BI41" s="674"/>
      <c r="BJ41" s="674"/>
      <c r="BK41" s="674"/>
      <c r="BL41" s="223"/>
      <c r="BM41" s="621" t="s">
        <v>338</v>
      </c>
      <c r="BN41" s="621"/>
      <c r="BO41" s="621"/>
      <c r="BP41" s="621"/>
      <c r="BQ41" s="621"/>
      <c r="BR41" s="621"/>
      <c r="BS41" s="621"/>
      <c r="BT41" s="621"/>
      <c r="BU41" s="622"/>
      <c r="BV41" s="623" t="s">
        <v>122</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340</v>
      </c>
      <c r="AR42" s="693"/>
      <c r="AS42" s="693"/>
      <c r="AT42" s="693"/>
      <c r="AU42" s="693"/>
      <c r="AV42" s="693"/>
      <c r="AW42" s="693"/>
      <c r="AX42" s="693"/>
      <c r="AY42" s="694"/>
      <c r="AZ42" s="695">
        <v>690728</v>
      </c>
      <c r="BA42" s="696"/>
      <c r="BB42" s="696"/>
      <c r="BC42" s="696"/>
      <c r="BD42" s="682"/>
      <c r="BE42" s="682"/>
      <c r="BF42" s="684"/>
      <c r="BG42" s="675"/>
      <c r="BH42" s="676"/>
      <c r="BI42" s="676"/>
      <c r="BJ42" s="676"/>
      <c r="BK42" s="676"/>
      <c r="BL42" s="224"/>
      <c r="BM42" s="645" t="s">
        <v>341</v>
      </c>
      <c r="BN42" s="645"/>
      <c r="BO42" s="645"/>
      <c r="BP42" s="645"/>
      <c r="BQ42" s="645"/>
      <c r="BR42" s="645"/>
      <c r="BS42" s="645"/>
      <c r="BT42" s="645"/>
      <c r="BU42" s="646"/>
      <c r="BV42" s="695">
        <v>329</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642988</v>
      </c>
      <c r="CS42" s="656"/>
      <c r="CT42" s="656"/>
      <c r="CU42" s="656"/>
      <c r="CV42" s="656"/>
      <c r="CW42" s="656"/>
      <c r="CX42" s="656"/>
      <c r="CY42" s="657"/>
      <c r="CZ42" s="628">
        <v>6.1</v>
      </c>
      <c r="DA42" s="653"/>
      <c r="DB42" s="653"/>
      <c r="DC42" s="658"/>
      <c r="DD42" s="632">
        <v>342314</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343</v>
      </c>
      <c r="CD43" s="620" t="s">
        <v>344</v>
      </c>
      <c r="CE43" s="621"/>
      <c r="CF43" s="621"/>
      <c r="CG43" s="621"/>
      <c r="CH43" s="621"/>
      <c r="CI43" s="621"/>
      <c r="CJ43" s="621"/>
      <c r="CK43" s="621"/>
      <c r="CL43" s="621"/>
      <c r="CM43" s="621"/>
      <c r="CN43" s="621"/>
      <c r="CO43" s="621"/>
      <c r="CP43" s="621"/>
      <c r="CQ43" s="622"/>
      <c r="CR43" s="623">
        <v>12581</v>
      </c>
      <c r="CS43" s="656"/>
      <c r="CT43" s="656"/>
      <c r="CU43" s="656"/>
      <c r="CV43" s="656"/>
      <c r="CW43" s="656"/>
      <c r="CX43" s="656"/>
      <c r="CY43" s="657"/>
      <c r="CZ43" s="628">
        <v>0.1</v>
      </c>
      <c r="DA43" s="653"/>
      <c r="DB43" s="653"/>
      <c r="DC43" s="658"/>
      <c r="DD43" s="632">
        <v>12581</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293</v>
      </c>
      <c r="CE44" s="662"/>
      <c r="CF44" s="620" t="s">
        <v>346</v>
      </c>
      <c r="CG44" s="621"/>
      <c r="CH44" s="621"/>
      <c r="CI44" s="621"/>
      <c r="CJ44" s="621"/>
      <c r="CK44" s="621"/>
      <c r="CL44" s="621"/>
      <c r="CM44" s="621"/>
      <c r="CN44" s="621"/>
      <c r="CO44" s="621"/>
      <c r="CP44" s="621"/>
      <c r="CQ44" s="622"/>
      <c r="CR44" s="623">
        <v>642988</v>
      </c>
      <c r="CS44" s="624"/>
      <c r="CT44" s="624"/>
      <c r="CU44" s="624"/>
      <c r="CV44" s="624"/>
      <c r="CW44" s="624"/>
      <c r="CX44" s="624"/>
      <c r="CY44" s="625"/>
      <c r="CZ44" s="628">
        <v>6.1</v>
      </c>
      <c r="DA44" s="629"/>
      <c r="DB44" s="629"/>
      <c r="DC44" s="635"/>
      <c r="DD44" s="632">
        <v>342314</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348</v>
      </c>
      <c r="CG45" s="621"/>
      <c r="CH45" s="621"/>
      <c r="CI45" s="621"/>
      <c r="CJ45" s="621"/>
      <c r="CK45" s="621"/>
      <c r="CL45" s="621"/>
      <c r="CM45" s="621"/>
      <c r="CN45" s="621"/>
      <c r="CO45" s="621"/>
      <c r="CP45" s="621"/>
      <c r="CQ45" s="622"/>
      <c r="CR45" s="623">
        <v>371466</v>
      </c>
      <c r="CS45" s="656"/>
      <c r="CT45" s="656"/>
      <c r="CU45" s="656"/>
      <c r="CV45" s="656"/>
      <c r="CW45" s="656"/>
      <c r="CX45" s="656"/>
      <c r="CY45" s="657"/>
      <c r="CZ45" s="628">
        <v>3.5</v>
      </c>
      <c r="DA45" s="653"/>
      <c r="DB45" s="653"/>
      <c r="DC45" s="658"/>
      <c r="DD45" s="632">
        <v>90433</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3"/>
      <c r="CE46" s="664"/>
      <c r="CF46" s="620" t="s">
        <v>349</v>
      </c>
      <c r="CG46" s="621"/>
      <c r="CH46" s="621"/>
      <c r="CI46" s="621"/>
      <c r="CJ46" s="621"/>
      <c r="CK46" s="621"/>
      <c r="CL46" s="621"/>
      <c r="CM46" s="621"/>
      <c r="CN46" s="621"/>
      <c r="CO46" s="621"/>
      <c r="CP46" s="621"/>
      <c r="CQ46" s="622"/>
      <c r="CR46" s="623">
        <v>271522</v>
      </c>
      <c r="CS46" s="624"/>
      <c r="CT46" s="624"/>
      <c r="CU46" s="624"/>
      <c r="CV46" s="624"/>
      <c r="CW46" s="624"/>
      <c r="CX46" s="624"/>
      <c r="CY46" s="625"/>
      <c r="CZ46" s="628">
        <v>2.6</v>
      </c>
      <c r="DA46" s="629"/>
      <c r="DB46" s="629"/>
      <c r="DC46" s="635"/>
      <c r="DD46" s="632">
        <v>251881</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3"/>
      <c r="CE47" s="664"/>
      <c r="CF47" s="620" t="s">
        <v>350</v>
      </c>
      <c r="CG47" s="621"/>
      <c r="CH47" s="621"/>
      <c r="CI47" s="621"/>
      <c r="CJ47" s="621"/>
      <c r="CK47" s="621"/>
      <c r="CL47" s="621"/>
      <c r="CM47" s="621"/>
      <c r="CN47" s="621"/>
      <c r="CO47" s="621"/>
      <c r="CP47" s="621"/>
      <c r="CQ47" s="622"/>
      <c r="CR47" s="623" t="s">
        <v>122</v>
      </c>
      <c r="CS47" s="656"/>
      <c r="CT47" s="656"/>
      <c r="CU47" s="656"/>
      <c r="CV47" s="656"/>
      <c r="CW47" s="656"/>
      <c r="CX47" s="656"/>
      <c r="CY47" s="657"/>
      <c r="CZ47" s="628" t="s">
        <v>122</v>
      </c>
      <c r="DA47" s="653"/>
      <c r="DB47" s="653"/>
      <c r="DC47" s="658"/>
      <c r="DD47" s="632" t="s">
        <v>122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5"/>
      <c r="CE48" s="666"/>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4" t="s">
        <v>352</v>
      </c>
      <c r="CE49" s="645"/>
      <c r="CF49" s="645"/>
      <c r="CG49" s="645"/>
      <c r="CH49" s="645"/>
      <c r="CI49" s="645"/>
      <c r="CJ49" s="645"/>
      <c r="CK49" s="645"/>
      <c r="CL49" s="645"/>
      <c r="CM49" s="645"/>
      <c r="CN49" s="645"/>
      <c r="CO49" s="645"/>
      <c r="CP49" s="645"/>
      <c r="CQ49" s="646"/>
      <c r="CR49" s="695">
        <v>10517655</v>
      </c>
      <c r="CS49" s="682"/>
      <c r="CT49" s="682"/>
      <c r="CU49" s="682"/>
      <c r="CV49" s="682"/>
      <c r="CW49" s="682"/>
      <c r="CX49" s="682"/>
      <c r="CY49" s="711"/>
      <c r="CZ49" s="703">
        <v>100</v>
      </c>
      <c r="DA49" s="712"/>
      <c r="DB49" s="712"/>
      <c r="DC49" s="713"/>
      <c r="DD49" s="714">
        <v>7642250</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mJP97ObJNAq0Y4jHqaIjEJqGZB2bAPTayRF6wnTNZb2Pxq/EQozQEElusBWayJRRifnuCofO5kIXk/s/ci07QA==" saltValue="l91vLYqnjRBKdoAql9rtm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354</v>
      </c>
      <c r="DK2" s="723"/>
      <c r="DL2" s="723"/>
      <c r="DM2" s="723"/>
      <c r="DN2" s="723"/>
      <c r="DO2" s="724"/>
      <c r="DP2" s="228"/>
      <c r="DQ2" s="722" t="s">
        <v>355</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32"/>
      <c r="BA5" s="232"/>
      <c r="BB5" s="232"/>
      <c r="BC5" s="232"/>
      <c r="BD5" s="232"/>
      <c r="BE5" s="233"/>
      <c r="BF5" s="233"/>
      <c r="BG5" s="233"/>
      <c r="BH5" s="233"/>
      <c r="BI5" s="233"/>
      <c r="BJ5" s="233"/>
      <c r="BK5" s="233"/>
      <c r="BL5" s="233"/>
      <c r="BM5" s="233"/>
      <c r="BN5" s="233"/>
      <c r="BO5" s="233"/>
      <c r="BP5" s="233"/>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375</v>
      </c>
      <c r="C7" s="750"/>
      <c r="D7" s="750"/>
      <c r="E7" s="750"/>
      <c r="F7" s="750"/>
      <c r="G7" s="750"/>
      <c r="H7" s="750"/>
      <c r="I7" s="750"/>
      <c r="J7" s="750"/>
      <c r="K7" s="750"/>
      <c r="L7" s="750"/>
      <c r="M7" s="750"/>
      <c r="N7" s="750"/>
      <c r="O7" s="750"/>
      <c r="P7" s="751"/>
      <c r="Q7" s="752">
        <v>10923</v>
      </c>
      <c r="R7" s="753"/>
      <c r="S7" s="753"/>
      <c r="T7" s="753"/>
      <c r="U7" s="753"/>
      <c r="V7" s="753">
        <v>10514</v>
      </c>
      <c r="W7" s="753"/>
      <c r="X7" s="753"/>
      <c r="Y7" s="753"/>
      <c r="Z7" s="753"/>
      <c r="AA7" s="753">
        <v>409</v>
      </c>
      <c r="AB7" s="753"/>
      <c r="AC7" s="753"/>
      <c r="AD7" s="753"/>
      <c r="AE7" s="754"/>
      <c r="AF7" s="755">
        <v>360</v>
      </c>
      <c r="AG7" s="756"/>
      <c r="AH7" s="756"/>
      <c r="AI7" s="756"/>
      <c r="AJ7" s="757"/>
      <c r="AK7" s="758">
        <v>31</v>
      </c>
      <c r="AL7" s="759"/>
      <c r="AM7" s="759"/>
      <c r="AN7" s="759"/>
      <c r="AO7" s="759"/>
      <c r="AP7" s="759">
        <v>7293</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34"/>
    </row>
    <row r="8" spans="1:131" s="235" customFormat="1" ht="26.25" customHeight="1" x14ac:dyDescent="0.15">
      <c r="A8" s="238">
        <v>2</v>
      </c>
      <c r="B8" s="780" t="s">
        <v>376</v>
      </c>
      <c r="C8" s="781"/>
      <c r="D8" s="781"/>
      <c r="E8" s="781"/>
      <c r="F8" s="781"/>
      <c r="G8" s="781"/>
      <c r="H8" s="781"/>
      <c r="I8" s="781"/>
      <c r="J8" s="781"/>
      <c r="K8" s="781"/>
      <c r="L8" s="781"/>
      <c r="M8" s="781"/>
      <c r="N8" s="781"/>
      <c r="O8" s="781"/>
      <c r="P8" s="782"/>
      <c r="Q8" s="783">
        <v>18</v>
      </c>
      <c r="R8" s="784"/>
      <c r="S8" s="784"/>
      <c r="T8" s="784"/>
      <c r="U8" s="784"/>
      <c r="V8" s="784">
        <v>18</v>
      </c>
      <c r="W8" s="784"/>
      <c r="X8" s="784"/>
      <c r="Y8" s="784"/>
      <c r="Z8" s="784"/>
      <c r="AA8" s="784">
        <v>0</v>
      </c>
      <c r="AB8" s="784"/>
      <c r="AC8" s="784"/>
      <c r="AD8" s="784"/>
      <c r="AE8" s="785"/>
      <c r="AF8" s="786" t="s">
        <v>122</v>
      </c>
      <c r="AG8" s="787"/>
      <c r="AH8" s="787"/>
      <c r="AI8" s="787"/>
      <c r="AJ8" s="788"/>
      <c r="AK8" s="769">
        <v>15</v>
      </c>
      <c r="AL8" s="770"/>
      <c r="AM8" s="770"/>
      <c r="AN8" s="770"/>
      <c r="AO8" s="770"/>
      <c r="AP8" s="770">
        <v>33219</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4"/>
    </row>
    <row r="9" spans="1:131" s="235" customFormat="1" ht="26.25" customHeight="1" x14ac:dyDescent="0.15">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378</v>
      </c>
      <c r="B23" s="789" t="s">
        <v>379</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360</v>
      </c>
      <c r="AG23" s="793"/>
      <c r="AH23" s="793"/>
      <c r="AI23" s="793"/>
      <c r="AJ23" s="796"/>
      <c r="AK23" s="797"/>
      <c r="AL23" s="798"/>
      <c r="AM23" s="798"/>
      <c r="AN23" s="798"/>
      <c r="AO23" s="798"/>
      <c r="AP23" s="793"/>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358</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365</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390</v>
      </c>
      <c r="C28" s="750"/>
      <c r="D28" s="750"/>
      <c r="E28" s="750"/>
      <c r="F28" s="750"/>
      <c r="G28" s="750"/>
      <c r="H28" s="750"/>
      <c r="I28" s="750"/>
      <c r="J28" s="750"/>
      <c r="K28" s="750"/>
      <c r="L28" s="750"/>
      <c r="M28" s="750"/>
      <c r="N28" s="750"/>
      <c r="O28" s="750"/>
      <c r="P28" s="751"/>
      <c r="Q28" s="822">
        <v>2608</v>
      </c>
      <c r="R28" s="823"/>
      <c r="S28" s="823"/>
      <c r="T28" s="823"/>
      <c r="U28" s="823"/>
      <c r="V28" s="823">
        <v>2545</v>
      </c>
      <c r="W28" s="823"/>
      <c r="X28" s="823"/>
      <c r="Y28" s="823"/>
      <c r="Z28" s="823"/>
      <c r="AA28" s="823">
        <v>63</v>
      </c>
      <c r="AB28" s="823"/>
      <c r="AC28" s="823"/>
      <c r="AD28" s="823"/>
      <c r="AE28" s="824"/>
      <c r="AF28" s="825">
        <v>63</v>
      </c>
      <c r="AG28" s="823"/>
      <c r="AH28" s="823"/>
      <c r="AI28" s="823"/>
      <c r="AJ28" s="826"/>
      <c r="AK28" s="827">
        <v>157</v>
      </c>
      <c r="AL28" s="828"/>
      <c r="AM28" s="828"/>
      <c r="AN28" s="828"/>
      <c r="AO28" s="828"/>
      <c r="AP28" s="828" t="s">
        <v>559</v>
      </c>
      <c r="AQ28" s="828"/>
      <c r="AR28" s="828"/>
      <c r="AS28" s="828"/>
      <c r="AT28" s="828"/>
      <c r="AU28" s="828" t="s">
        <v>559</v>
      </c>
      <c r="AV28" s="828"/>
      <c r="AW28" s="828"/>
      <c r="AX28" s="828"/>
      <c r="AY28" s="828"/>
      <c r="AZ28" s="829" t="s">
        <v>559</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391</v>
      </c>
      <c r="C29" s="781"/>
      <c r="D29" s="781"/>
      <c r="E29" s="781"/>
      <c r="F29" s="781"/>
      <c r="G29" s="781"/>
      <c r="H29" s="781"/>
      <c r="I29" s="781"/>
      <c r="J29" s="781"/>
      <c r="K29" s="781"/>
      <c r="L29" s="781"/>
      <c r="M29" s="781"/>
      <c r="N29" s="781"/>
      <c r="O29" s="781"/>
      <c r="P29" s="782"/>
      <c r="Q29" s="783">
        <v>2366</v>
      </c>
      <c r="R29" s="784"/>
      <c r="S29" s="784"/>
      <c r="T29" s="784"/>
      <c r="U29" s="784"/>
      <c r="V29" s="784">
        <v>2325</v>
      </c>
      <c r="W29" s="784"/>
      <c r="X29" s="784"/>
      <c r="Y29" s="784"/>
      <c r="Z29" s="784"/>
      <c r="AA29" s="784">
        <v>41</v>
      </c>
      <c r="AB29" s="784"/>
      <c r="AC29" s="784"/>
      <c r="AD29" s="784"/>
      <c r="AE29" s="785"/>
      <c r="AF29" s="786">
        <v>41</v>
      </c>
      <c r="AG29" s="787"/>
      <c r="AH29" s="787"/>
      <c r="AI29" s="787"/>
      <c r="AJ29" s="788"/>
      <c r="AK29" s="834">
        <v>358</v>
      </c>
      <c r="AL29" s="830"/>
      <c r="AM29" s="830"/>
      <c r="AN29" s="830"/>
      <c r="AO29" s="830"/>
      <c r="AP29" s="830" t="s">
        <v>559</v>
      </c>
      <c r="AQ29" s="830"/>
      <c r="AR29" s="830"/>
      <c r="AS29" s="830"/>
      <c r="AT29" s="830"/>
      <c r="AU29" s="830" t="s">
        <v>559</v>
      </c>
      <c r="AV29" s="830"/>
      <c r="AW29" s="830"/>
      <c r="AX29" s="830"/>
      <c r="AY29" s="830"/>
      <c r="AZ29" s="831" t="s">
        <v>559</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560</v>
      </c>
      <c r="C30" s="781"/>
      <c r="D30" s="781"/>
      <c r="E30" s="781"/>
      <c r="F30" s="781"/>
      <c r="G30" s="781"/>
      <c r="H30" s="781"/>
      <c r="I30" s="781"/>
      <c r="J30" s="781"/>
      <c r="K30" s="781"/>
      <c r="L30" s="781"/>
      <c r="M30" s="781"/>
      <c r="N30" s="781"/>
      <c r="O30" s="781"/>
      <c r="P30" s="782"/>
      <c r="Q30" s="783">
        <v>322</v>
      </c>
      <c r="R30" s="784"/>
      <c r="S30" s="784"/>
      <c r="T30" s="784"/>
      <c r="U30" s="784"/>
      <c r="V30" s="784">
        <v>320</v>
      </c>
      <c r="W30" s="784"/>
      <c r="X30" s="784"/>
      <c r="Y30" s="784"/>
      <c r="Z30" s="784"/>
      <c r="AA30" s="784">
        <v>2</v>
      </c>
      <c r="AB30" s="784"/>
      <c r="AC30" s="784"/>
      <c r="AD30" s="784"/>
      <c r="AE30" s="785"/>
      <c r="AF30" s="786">
        <v>2</v>
      </c>
      <c r="AG30" s="787"/>
      <c r="AH30" s="787"/>
      <c r="AI30" s="787"/>
      <c r="AJ30" s="788"/>
      <c r="AK30" s="834">
        <v>66</v>
      </c>
      <c r="AL30" s="830"/>
      <c r="AM30" s="830"/>
      <c r="AN30" s="830"/>
      <c r="AO30" s="830"/>
      <c r="AP30" s="830" t="s">
        <v>559</v>
      </c>
      <c r="AQ30" s="830"/>
      <c r="AR30" s="830"/>
      <c r="AS30" s="830"/>
      <c r="AT30" s="830"/>
      <c r="AU30" s="830" t="s">
        <v>559</v>
      </c>
      <c r="AV30" s="830"/>
      <c r="AW30" s="830"/>
      <c r="AX30" s="830"/>
      <c r="AY30" s="830"/>
      <c r="AZ30" s="831" t="s">
        <v>559</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393</v>
      </c>
      <c r="C31" s="781"/>
      <c r="D31" s="781"/>
      <c r="E31" s="781"/>
      <c r="F31" s="781"/>
      <c r="G31" s="781"/>
      <c r="H31" s="781"/>
      <c r="I31" s="781"/>
      <c r="J31" s="781"/>
      <c r="K31" s="781"/>
      <c r="L31" s="781"/>
      <c r="M31" s="781"/>
      <c r="N31" s="781"/>
      <c r="O31" s="781"/>
      <c r="P31" s="782"/>
      <c r="Q31" s="783">
        <v>546</v>
      </c>
      <c r="R31" s="784"/>
      <c r="S31" s="784"/>
      <c r="T31" s="784"/>
      <c r="U31" s="784"/>
      <c r="V31" s="784">
        <v>498</v>
      </c>
      <c r="W31" s="784"/>
      <c r="X31" s="784"/>
      <c r="Y31" s="784"/>
      <c r="Z31" s="784"/>
      <c r="AA31" s="784">
        <v>48</v>
      </c>
      <c r="AB31" s="784"/>
      <c r="AC31" s="784"/>
      <c r="AD31" s="784"/>
      <c r="AE31" s="785"/>
      <c r="AF31" s="786">
        <v>1450</v>
      </c>
      <c r="AG31" s="787"/>
      <c r="AH31" s="787"/>
      <c r="AI31" s="787"/>
      <c r="AJ31" s="788"/>
      <c r="AK31" s="834">
        <v>6</v>
      </c>
      <c r="AL31" s="830"/>
      <c r="AM31" s="830"/>
      <c r="AN31" s="830"/>
      <c r="AO31" s="830"/>
      <c r="AP31" s="830">
        <v>387</v>
      </c>
      <c r="AQ31" s="830"/>
      <c r="AR31" s="830"/>
      <c r="AS31" s="830"/>
      <c r="AT31" s="830"/>
      <c r="AU31" s="830">
        <v>1</v>
      </c>
      <c r="AV31" s="830"/>
      <c r="AW31" s="830"/>
      <c r="AX31" s="830"/>
      <c r="AY31" s="830"/>
      <c r="AZ31" s="831" t="s">
        <v>561</v>
      </c>
      <c r="BA31" s="831"/>
      <c r="BB31" s="831"/>
      <c r="BC31" s="831"/>
      <c r="BD31" s="831"/>
      <c r="BE31" s="832" t="s">
        <v>394</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395</v>
      </c>
      <c r="C32" s="781"/>
      <c r="D32" s="781"/>
      <c r="E32" s="781"/>
      <c r="F32" s="781"/>
      <c r="G32" s="781"/>
      <c r="H32" s="781"/>
      <c r="I32" s="781"/>
      <c r="J32" s="781"/>
      <c r="K32" s="781"/>
      <c r="L32" s="781"/>
      <c r="M32" s="781"/>
      <c r="N32" s="781"/>
      <c r="O32" s="781"/>
      <c r="P32" s="782"/>
      <c r="Q32" s="783">
        <v>690</v>
      </c>
      <c r="R32" s="784"/>
      <c r="S32" s="784"/>
      <c r="T32" s="784"/>
      <c r="U32" s="784"/>
      <c r="V32" s="784">
        <v>657</v>
      </c>
      <c r="W32" s="784"/>
      <c r="X32" s="784"/>
      <c r="Y32" s="784"/>
      <c r="Z32" s="784"/>
      <c r="AA32" s="784">
        <v>33</v>
      </c>
      <c r="AB32" s="784"/>
      <c r="AC32" s="784"/>
      <c r="AD32" s="784"/>
      <c r="AE32" s="785"/>
      <c r="AF32" s="786">
        <v>154</v>
      </c>
      <c r="AG32" s="787"/>
      <c r="AH32" s="787"/>
      <c r="AI32" s="787"/>
      <c r="AJ32" s="788"/>
      <c r="AK32" s="834">
        <v>412</v>
      </c>
      <c r="AL32" s="830"/>
      <c r="AM32" s="830"/>
      <c r="AN32" s="830"/>
      <c r="AO32" s="830"/>
      <c r="AP32" s="830">
        <v>4046</v>
      </c>
      <c r="AQ32" s="830"/>
      <c r="AR32" s="830"/>
      <c r="AS32" s="830"/>
      <c r="AT32" s="830"/>
      <c r="AU32" s="830">
        <v>2440</v>
      </c>
      <c r="AV32" s="830"/>
      <c r="AW32" s="830"/>
      <c r="AX32" s="830"/>
      <c r="AY32" s="830"/>
      <c r="AZ32" s="831" t="s">
        <v>561</v>
      </c>
      <c r="BA32" s="831"/>
      <c r="BB32" s="831"/>
      <c r="BC32" s="831"/>
      <c r="BD32" s="831"/>
      <c r="BE32" s="832" t="s">
        <v>394</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396</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378</v>
      </c>
      <c r="B63" s="789" t="s">
        <v>397</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1711</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399</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4" t="s">
        <v>385</v>
      </c>
      <c r="AG66" s="815"/>
      <c r="AH66" s="815"/>
      <c r="AI66" s="815"/>
      <c r="AJ66" s="855"/>
      <c r="AK66" s="733" t="s">
        <v>386</v>
      </c>
      <c r="AL66" s="728"/>
      <c r="AM66" s="728"/>
      <c r="AN66" s="728"/>
      <c r="AO66" s="729"/>
      <c r="AP66" s="733" t="s">
        <v>387</v>
      </c>
      <c r="AQ66" s="734"/>
      <c r="AR66" s="734"/>
      <c r="AS66" s="734"/>
      <c r="AT66" s="735"/>
      <c r="AU66" s="733" t="s">
        <v>400</v>
      </c>
      <c r="AV66" s="734"/>
      <c r="AW66" s="734"/>
      <c r="AX66" s="734"/>
      <c r="AY66" s="735"/>
      <c r="AZ66" s="733" t="s">
        <v>365</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553</v>
      </c>
      <c r="C68" s="870"/>
      <c r="D68" s="870"/>
      <c r="E68" s="870"/>
      <c r="F68" s="870"/>
      <c r="G68" s="870"/>
      <c r="H68" s="870"/>
      <c r="I68" s="870"/>
      <c r="J68" s="870"/>
      <c r="K68" s="870"/>
      <c r="L68" s="870"/>
      <c r="M68" s="870"/>
      <c r="N68" s="870"/>
      <c r="O68" s="870"/>
      <c r="P68" s="871"/>
      <c r="Q68" s="872">
        <v>3692</v>
      </c>
      <c r="R68" s="866"/>
      <c r="S68" s="866"/>
      <c r="T68" s="866"/>
      <c r="U68" s="866"/>
      <c r="V68" s="866">
        <v>3613</v>
      </c>
      <c r="W68" s="866"/>
      <c r="X68" s="866"/>
      <c r="Y68" s="866"/>
      <c r="Z68" s="866"/>
      <c r="AA68" s="866">
        <v>79</v>
      </c>
      <c r="AB68" s="866"/>
      <c r="AC68" s="866"/>
      <c r="AD68" s="866"/>
      <c r="AE68" s="866"/>
      <c r="AF68" s="866">
        <v>79</v>
      </c>
      <c r="AG68" s="866"/>
      <c r="AH68" s="866"/>
      <c r="AI68" s="866"/>
      <c r="AJ68" s="866"/>
      <c r="AK68" s="866">
        <v>80</v>
      </c>
      <c r="AL68" s="866"/>
      <c r="AM68" s="866"/>
      <c r="AN68" s="866"/>
      <c r="AO68" s="866"/>
      <c r="AP68" s="866">
        <v>2671</v>
      </c>
      <c r="AQ68" s="866"/>
      <c r="AR68" s="866"/>
      <c r="AS68" s="866"/>
      <c r="AT68" s="866"/>
      <c r="AU68" s="866">
        <v>634</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554</v>
      </c>
      <c r="C69" s="874"/>
      <c r="D69" s="874"/>
      <c r="E69" s="874"/>
      <c r="F69" s="874"/>
      <c r="G69" s="874"/>
      <c r="H69" s="874"/>
      <c r="I69" s="874"/>
      <c r="J69" s="874"/>
      <c r="K69" s="874"/>
      <c r="L69" s="874"/>
      <c r="M69" s="874"/>
      <c r="N69" s="874"/>
      <c r="O69" s="874"/>
      <c r="P69" s="875"/>
      <c r="Q69" s="876">
        <v>3</v>
      </c>
      <c r="R69" s="830"/>
      <c r="S69" s="830"/>
      <c r="T69" s="830"/>
      <c r="U69" s="830"/>
      <c r="V69" s="830">
        <v>3</v>
      </c>
      <c r="W69" s="830"/>
      <c r="X69" s="830"/>
      <c r="Y69" s="830"/>
      <c r="Z69" s="830"/>
      <c r="AA69" s="830">
        <v>0</v>
      </c>
      <c r="AB69" s="830"/>
      <c r="AC69" s="830"/>
      <c r="AD69" s="830"/>
      <c r="AE69" s="830"/>
      <c r="AF69" s="830">
        <v>0</v>
      </c>
      <c r="AG69" s="830"/>
      <c r="AH69" s="830"/>
      <c r="AI69" s="830"/>
      <c r="AJ69" s="830"/>
      <c r="AK69" s="830">
        <v>0</v>
      </c>
      <c r="AL69" s="830"/>
      <c r="AM69" s="830"/>
      <c r="AN69" s="830"/>
      <c r="AO69" s="830"/>
      <c r="AP69" s="830" t="s">
        <v>561</v>
      </c>
      <c r="AQ69" s="830"/>
      <c r="AR69" s="830"/>
      <c r="AS69" s="830"/>
      <c r="AT69" s="830"/>
      <c r="AU69" s="830" t="s">
        <v>561</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555</v>
      </c>
      <c r="C70" s="874"/>
      <c r="D70" s="874"/>
      <c r="E70" s="874"/>
      <c r="F70" s="874"/>
      <c r="G70" s="874"/>
      <c r="H70" s="874"/>
      <c r="I70" s="874"/>
      <c r="J70" s="874"/>
      <c r="K70" s="874"/>
      <c r="L70" s="874"/>
      <c r="M70" s="874"/>
      <c r="N70" s="874"/>
      <c r="O70" s="874"/>
      <c r="P70" s="875"/>
      <c r="Q70" s="876">
        <v>7868</v>
      </c>
      <c r="R70" s="830"/>
      <c r="S70" s="830"/>
      <c r="T70" s="830"/>
      <c r="U70" s="830"/>
      <c r="V70" s="830">
        <v>7783</v>
      </c>
      <c r="W70" s="830"/>
      <c r="X70" s="830"/>
      <c r="Y70" s="830"/>
      <c r="Z70" s="830"/>
      <c r="AA70" s="830">
        <v>85</v>
      </c>
      <c r="AB70" s="830"/>
      <c r="AC70" s="830"/>
      <c r="AD70" s="830"/>
      <c r="AE70" s="830"/>
      <c r="AF70" s="830">
        <v>85</v>
      </c>
      <c r="AG70" s="830"/>
      <c r="AH70" s="830"/>
      <c r="AI70" s="830"/>
      <c r="AJ70" s="830"/>
      <c r="AK70" s="830">
        <v>52</v>
      </c>
      <c r="AL70" s="830"/>
      <c r="AM70" s="830"/>
      <c r="AN70" s="830"/>
      <c r="AO70" s="830"/>
      <c r="AP70" s="830" t="s">
        <v>561</v>
      </c>
      <c r="AQ70" s="830"/>
      <c r="AR70" s="830"/>
      <c r="AS70" s="830"/>
      <c r="AT70" s="830"/>
      <c r="AU70" s="830" t="s">
        <v>561</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t="s">
        <v>556</v>
      </c>
      <c r="C71" s="874"/>
      <c r="D71" s="874"/>
      <c r="E71" s="874"/>
      <c r="F71" s="874"/>
      <c r="G71" s="874"/>
      <c r="H71" s="874"/>
      <c r="I71" s="874"/>
      <c r="J71" s="874"/>
      <c r="K71" s="874"/>
      <c r="L71" s="874"/>
      <c r="M71" s="874"/>
      <c r="N71" s="874"/>
      <c r="O71" s="874"/>
      <c r="P71" s="875"/>
      <c r="Q71" s="876">
        <v>43</v>
      </c>
      <c r="R71" s="830"/>
      <c r="S71" s="830"/>
      <c r="T71" s="830"/>
      <c r="U71" s="830"/>
      <c r="V71" s="830">
        <v>38</v>
      </c>
      <c r="W71" s="830"/>
      <c r="X71" s="830"/>
      <c r="Y71" s="830"/>
      <c r="Z71" s="830"/>
      <c r="AA71" s="830">
        <v>5</v>
      </c>
      <c r="AB71" s="830"/>
      <c r="AC71" s="830"/>
      <c r="AD71" s="830"/>
      <c r="AE71" s="830"/>
      <c r="AF71" s="830">
        <v>5</v>
      </c>
      <c r="AG71" s="830"/>
      <c r="AH71" s="830"/>
      <c r="AI71" s="830"/>
      <c r="AJ71" s="830"/>
      <c r="AK71" s="830">
        <v>26</v>
      </c>
      <c r="AL71" s="830"/>
      <c r="AM71" s="830"/>
      <c r="AN71" s="830"/>
      <c r="AO71" s="830"/>
      <c r="AP71" s="830" t="s">
        <v>561</v>
      </c>
      <c r="AQ71" s="830"/>
      <c r="AR71" s="830"/>
      <c r="AS71" s="830"/>
      <c r="AT71" s="830"/>
      <c r="AU71" s="830" t="s">
        <v>561</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t="s">
        <v>557</v>
      </c>
      <c r="C72" s="874"/>
      <c r="D72" s="874"/>
      <c r="E72" s="874"/>
      <c r="F72" s="874"/>
      <c r="G72" s="874"/>
      <c r="H72" s="874"/>
      <c r="I72" s="874"/>
      <c r="J72" s="874"/>
      <c r="K72" s="874"/>
      <c r="L72" s="874"/>
      <c r="M72" s="874"/>
      <c r="N72" s="874"/>
      <c r="O72" s="874"/>
      <c r="P72" s="875"/>
      <c r="Q72" s="876">
        <v>368</v>
      </c>
      <c r="R72" s="830"/>
      <c r="S72" s="830"/>
      <c r="T72" s="830"/>
      <c r="U72" s="830"/>
      <c r="V72" s="830">
        <v>358</v>
      </c>
      <c r="W72" s="830"/>
      <c r="X72" s="830"/>
      <c r="Y72" s="830"/>
      <c r="Z72" s="830"/>
      <c r="AA72" s="830">
        <v>10</v>
      </c>
      <c r="AB72" s="830"/>
      <c r="AC72" s="830"/>
      <c r="AD72" s="830"/>
      <c r="AE72" s="830"/>
      <c r="AF72" s="830">
        <v>10</v>
      </c>
      <c r="AG72" s="830"/>
      <c r="AH72" s="830"/>
      <c r="AI72" s="830"/>
      <c r="AJ72" s="830"/>
      <c r="AK72" s="830">
        <v>249</v>
      </c>
      <c r="AL72" s="830"/>
      <c r="AM72" s="830"/>
      <c r="AN72" s="830"/>
      <c r="AO72" s="830"/>
      <c r="AP72" s="830" t="s">
        <v>561</v>
      </c>
      <c r="AQ72" s="830"/>
      <c r="AR72" s="830"/>
      <c r="AS72" s="830"/>
      <c r="AT72" s="830"/>
      <c r="AU72" s="830" t="s">
        <v>561</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t="s">
        <v>558</v>
      </c>
      <c r="C73" s="874"/>
      <c r="D73" s="874"/>
      <c r="E73" s="874"/>
      <c r="F73" s="874"/>
      <c r="G73" s="874"/>
      <c r="H73" s="874"/>
      <c r="I73" s="874"/>
      <c r="J73" s="874"/>
      <c r="K73" s="874"/>
      <c r="L73" s="874"/>
      <c r="M73" s="874"/>
      <c r="N73" s="874"/>
      <c r="O73" s="874"/>
      <c r="P73" s="875"/>
      <c r="Q73" s="876">
        <v>241808</v>
      </c>
      <c r="R73" s="830"/>
      <c r="S73" s="830"/>
      <c r="T73" s="830"/>
      <c r="U73" s="830"/>
      <c r="V73" s="830">
        <v>236655</v>
      </c>
      <c r="W73" s="830"/>
      <c r="X73" s="830"/>
      <c r="Y73" s="830"/>
      <c r="Z73" s="830"/>
      <c r="AA73" s="830">
        <v>5153</v>
      </c>
      <c r="AB73" s="830"/>
      <c r="AC73" s="830"/>
      <c r="AD73" s="830"/>
      <c r="AE73" s="830"/>
      <c r="AF73" s="830">
        <v>5153</v>
      </c>
      <c r="AG73" s="830"/>
      <c r="AH73" s="830"/>
      <c r="AI73" s="830"/>
      <c r="AJ73" s="830"/>
      <c r="AK73" s="830">
        <v>5508</v>
      </c>
      <c r="AL73" s="830"/>
      <c r="AM73" s="830"/>
      <c r="AN73" s="830"/>
      <c r="AO73" s="830"/>
      <c r="AP73" s="830" t="s">
        <v>561</v>
      </c>
      <c r="AQ73" s="830"/>
      <c r="AR73" s="830"/>
      <c r="AS73" s="830"/>
      <c r="AT73" s="830"/>
      <c r="AU73" s="830" t="s">
        <v>561</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378</v>
      </c>
      <c r="B88" s="789" t="s">
        <v>401</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789" t="s">
        <v>402</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403</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404</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407</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408</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409</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410</v>
      </c>
      <c r="AB109" s="893"/>
      <c r="AC109" s="893"/>
      <c r="AD109" s="893"/>
      <c r="AE109" s="894"/>
      <c r="AF109" s="892" t="s">
        <v>411</v>
      </c>
      <c r="AG109" s="893"/>
      <c r="AH109" s="893"/>
      <c r="AI109" s="893"/>
      <c r="AJ109" s="894"/>
      <c r="AK109" s="892" t="s">
        <v>295</v>
      </c>
      <c r="AL109" s="893"/>
      <c r="AM109" s="893"/>
      <c r="AN109" s="893"/>
      <c r="AO109" s="894"/>
      <c r="AP109" s="892" t="s">
        <v>412</v>
      </c>
      <c r="AQ109" s="893"/>
      <c r="AR109" s="893"/>
      <c r="AS109" s="893"/>
      <c r="AT109" s="895"/>
      <c r="AU109" s="912" t="s">
        <v>409</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410</v>
      </c>
      <c r="BR109" s="893"/>
      <c r="BS109" s="893"/>
      <c r="BT109" s="893"/>
      <c r="BU109" s="894"/>
      <c r="BV109" s="892" t="s">
        <v>411</v>
      </c>
      <c r="BW109" s="893"/>
      <c r="BX109" s="893"/>
      <c r="BY109" s="893"/>
      <c r="BZ109" s="894"/>
      <c r="CA109" s="892" t="s">
        <v>295</v>
      </c>
      <c r="CB109" s="893"/>
      <c r="CC109" s="893"/>
      <c r="CD109" s="893"/>
      <c r="CE109" s="894"/>
      <c r="CF109" s="913" t="s">
        <v>412</v>
      </c>
      <c r="CG109" s="913"/>
      <c r="CH109" s="913"/>
      <c r="CI109" s="913"/>
      <c r="CJ109" s="913"/>
      <c r="CK109" s="892" t="s">
        <v>413</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410</v>
      </c>
      <c r="DH109" s="893"/>
      <c r="DI109" s="893"/>
      <c r="DJ109" s="893"/>
      <c r="DK109" s="894"/>
      <c r="DL109" s="892" t="s">
        <v>411</v>
      </c>
      <c r="DM109" s="893"/>
      <c r="DN109" s="893"/>
      <c r="DO109" s="893"/>
      <c r="DP109" s="894"/>
      <c r="DQ109" s="892" t="s">
        <v>295</v>
      </c>
      <c r="DR109" s="893"/>
      <c r="DS109" s="893"/>
      <c r="DT109" s="893"/>
      <c r="DU109" s="894"/>
      <c r="DV109" s="892" t="s">
        <v>412</v>
      </c>
      <c r="DW109" s="893"/>
      <c r="DX109" s="893"/>
      <c r="DY109" s="893"/>
      <c r="DZ109" s="895"/>
    </row>
    <row r="110" spans="1:131" s="230" customFormat="1" ht="26.25" customHeight="1" x14ac:dyDescent="0.15">
      <c r="A110" s="896" t="s">
        <v>414</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639478</v>
      </c>
      <c r="AB110" s="900"/>
      <c r="AC110" s="900"/>
      <c r="AD110" s="900"/>
      <c r="AE110" s="901"/>
      <c r="AF110" s="902">
        <v>682031</v>
      </c>
      <c r="AG110" s="900"/>
      <c r="AH110" s="900"/>
      <c r="AI110" s="900"/>
      <c r="AJ110" s="901"/>
      <c r="AK110" s="902">
        <v>701257</v>
      </c>
      <c r="AL110" s="900"/>
      <c r="AM110" s="900"/>
      <c r="AN110" s="900"/>
      <c r="AO110" s="901"/>
      <c r="AP110" s="903">
        <v>11.3</v>
      </c>
      <c r="AQ110" s="904"/>
      <c r="AR110" s="904"/>
      <c r="AS110" s="904"/>
      <c r="AT110" s="905"/>
      <c r="AU110" s="906" t="s">
        <v>69</v>
      </c>
      <c r="AV110" s="907"/>
      <c r="AW110" s="907"/>
      <c r="AX110" s="907"/>
      <c r="AY110" s="907"/>
      <c r="AZ110" s="929" t="s">
        <v>415</v>
      </c>
      <c r="BA110" s="897"/>
      <c r="BB110" s="897"/>
      <c r="BC110" s="897"/>
      <c r="BD110" s="897"/>
      <c r="BE110" s="897"/>
      <c r="BF110" s="897"/>
      <c r="BG110" s="897"/>
      <c r="BH110" s="897"/>
      <c r="BI110" s="897"/>
      <c r="BJ110" s="897"/>
      <c r="BK110" s="897"/>
      <c r="BL110" s="897"/>
      <c r="BM110" s="897"/>
      <c r="BN110" s="897"/>
      <c r="BO110" s="897"/>
      <c r="BP110" s="898"/>
      <c r="BQ110" s="930">
        <v>8266481</v>
      </c>
      <c r="BR110" s="931"/>
      <c r="BS110" s="931"/>
      <c r="BT110" s="931"/>
      <c r="BU110" s="931"/>
      <c r="BV110" s="931">
        <v>7870480</v>
      </c>
      <c r="BW110" s="931"/>
      <c r="BX110" s="931"/>
      <c r="BY110" s="931"/>
      <c r="BZ110" s="931"/>
      <c r="CA110" s="931">
        <v>7326559</v>
      </c>
      <c r="CB110" s="931"/>
      <c r="CC110" s="931"/>
      <c r="CD110" s="931"/>
      <c r="CE110" s="931"/>
      <c r="CF110" s="944">
        <v>118.4</v>
      </c>
      <c r="CG110" s="945"/>
      <c r="CH110" s="945"/>
      <c r="CI110" s="945"/>
      <c r="CJ110" s="945"/>
      <c r="CK110" s="946" t="s">
        <v>416</v>
      </c>
      <c r="CL110" s="947"/>
      <c r="CM110" s="929" t="s">
        <v>417</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x14ac:dyDescent="0.15">
      <c r="A111" s="934" t="s">
        <v>418</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419</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420</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15">
      <c r="A112" s="952" t="s">
        <v>421</v>
      </c>
      <c r="B112" s="953"/>
      <c r="C112" s="923" t="s">
        <v>422</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423</v>
      </c>
      <c r="BA112" s="923"/>
      <c r="BB112" s="923"/>
      <c r="BC112" s="923"/>
      <c r="BD112" s="923"/>
      <c r="BE112" s="923"/>
      <c r="BF112" s="923"/>
      <c r="BG112" s="923"/>
      <c r="BH112" s="923"/>
      <c r="BI112" s="923"/>
      <c r="BJ112" s="923"/>
      <c r="BK112" s="923"/>
      <c r="BL112" s="923"/>
      <c r="BM112" s="923"/>
      <c r="BN112" s="923"/>
      <c r="BO112" s="923"/>
      <c r="BP112" s="924"/>
      <c r="BQ112" s="925">
        <v>2926888</v>
      </c>
      <c r="BR112" s="926"/>
      <c r="BS112" s="926"/>
      <c r="BT112" s="926"/>
      <c r="BU112" s="926"/>
      <c r="BV112" s="926">
        <v>2801633</v>
      </c>
      <c r="BW112" s="926"/>
      <c r="BX112" s="926"/>
      <c r="BY112" s="926"/>
      <c r="BZ112" s="926"/>
      <c r="CA112" s="926">
        <v>2440339</v>
      </c>
      <c r="CB112" s="926"/>
      <c r="CC112" s="926"/>
      <c r="CD112" s="926"/>
      <c r="CE112" s="926"/>
      <c r="CF112" s="920">
        <v>39.4</v>
      </c>
      <c r="CG112" s="921"/>
      <c r="CH112" s="921"/>
      <c r="CI112" s="921"/>
      <c r="CJ112" s="921"/>
      <c r="CK112" s="948"/>
      <c r="CL112" s="949"/>
      <c r="CM112" s="922" t="s">
        <v>424</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15">
      <c r="A113" s="954"/>
      <c r="B113" s="955"/>
      <c r="C113" s="923" t="s">
        <v>425</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241534</v>
      </c>
      <c r="AB113" s="938"/>
      <c r="AC113" s="938"/>
      <c r="AD113" s="938"/>
      <c r="AE113" s="939"/>
      <c r="AF113" s="940">
        <v>249571</v>
      </c>
      <c r="AG113" s="938"/>
      <c r="AH113" s="938"/>
      <c r="AI113" s="938"/>
      <c r="AJ113" s="939"/>
      <c r="AK113" s="940">
        <v>224155</v>
      </c>
      <c r="AL113" s="938"/>
      <c r="AM113" s="938"/>
      <c r="AN113" s="938"/>
      <c r="AO113" s="939"/>
      <c r="AP113" s="941">
        <v>3.6</v>
      </c>
      <c r="AQ113" s="942"/>
      <c r="AR113" s="942"/>
      <c r="AS113" s="942"/>
      <c r="AT113" s="943"/>
      <c r="AU113" s="908"/>
      <c r="AV113" s="909"/>
      <c r="AW113" s="909"/>
      <c r="AX113" s="909"/>
      <c r="AY113" s="909"/>
      <c r="AZ113" s="922" t="s">
        <v>426</v>
      </c>
      <c r="BA113" s="923"/>
      <c r="BB113" s="923"/>
      <c r="BC113" s="923"/>
      <c r="BD113" s="923"/>
      <c r="BE113" s="923"/>
      <c r="BF113" s="923"/>
      <c r="BG113" s="923"/>
      <c r="BH113" s="923"/>
      <c r="BI113" s="923"/>
      <c r="BJ113" s="923"/>
      <c r="BK113" s="923"/>
      <c r="BL113" s="923"/>
      <c r="BM113" s="923"/>
      <c r="BN113" s="923"/>
      <c r="BO113" s="923"/>
      <c r="BP113" s="924"/>
      <c r="BQ113" s="925">
        <v>751178</v>
      </c>
      <c r="BR113" s="926"/>
      <c r="BS113" s="926"/>
      <c r="BT113" s="926"/>
      <c r="BU113" s="926"/>
      <c r="BV113" s="926">
        <v>693279</v>
      </c>
      <c r="BW113" s="926"/>
      <c r="BX113" s="926"/>
      <c r="BY113" s="926"/>
      <c r="BZ113" s="926"/>
      <c r="CA113" s="926">
        <v>634363</v>
      </c>
      <c r="CB113" s="926"/>
      <c r="CC113" s="926"/>
      <c r="CD113" s="926"/>
      <c r="CE113" s="926"/>
      <c r="CF113" s="920">
        <v>10.3</v>
      </c>
      <c r="CG113" s="921"/>
      <c r="CH113" s="921"/>
      <c r="CI113" s="921"/>
      <c r="CJ113" s="921"/>
      <c r="CK113" s="948"/>
      <c r="CL113" s="949"/>
      <c r="CM113" s="922" t="s">
        <v>427</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15">
      <c r="A114" s="954"/>
      <c r="B114" s="955"/>
      <c r="C114" s="923" t="s">
        <v>428</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37496</v>
      </c>
      <c r="AB114" s="959"/>
      <c r="AC114" s="959"/>
      <c r="AD114" s="959"/>
      <c r="AE114" s="960"/>
      <c r="AF114" s="961">
        <v>55281</v>
      </c>
      <c r="AG114" s="959"/>
      <c r="AH114" s="959"/>
      <c r="AI114" s="959"/>
      <c r="AJ114" s="960"/>
      <c r="AK114" s="961">
        <v>82065</v>
      </c>
      <c r="AL114" s="959"/>
      <c r="AM114" s="959"/>
      <c r="AN114" s="959"/>
      <c r="AO114" s="960"/>
      <c r="AP114" s="962">
        <v>1.3</v>
      </c>
      <c r="AQ114" s="963"/>
      <c r="AR114" s="963"/>
      <c r="AS114" s="963"/>
      <c r="AT114" s="964"/>
      <c r="AU114" s="908"/>
      <c r="AV114" s="909"/>
      <c r="AW114" s="909"/>
      <c r="AX114" s="909"/>
      <c r="AY114" s="909"/>
      <c r="AZ114" s="922" t="s">
        <v>429</v>
      </c>
      <c r="BA114" s="923"/>
      <c r="BB114" s="923"/>
      <c r="BC114" s="923"/>
      <c r="BD114" s="923"/>
      <c r="BE114" s="923"/>
      <c r="BF114" s="923"/>
      <c r="BG114" s="923"/>
      <c r="BH114" s="923"/>
      <c r="BI114" s="923"/>
      <c r="BJ114" s="923"/>
      <c r="BK114" s="923"/>
      <c r="BL114" s="923"/>
      <c r="BM114" s="923"/>
      <c r="BN114" s="923"/>
      <c r="BO114" s="923"/>
      <c r="BP114" s="924"/>
      <c r="BQ114" s="925">
        <v>1013292</v>
      </c>
      <c r="BR114" s="926"/>
      <c r="BS114" s="926"/>
      <c r="BT114" s="926"/>
      <c r="BU114" s="926"/>
      <c r="BV114" s="926">
        <v>978560</v>
      </c>
      <c r="BW114" s="926"/>
      <c r="BX114" s="926"/>
      <c r="BY114" s="926"/>
      <c r="BZ114" s="926"/>
      <c r="CA114" s="926">
        <v>1015750</v>
      </c>
      <c r="CB114" s="926"/>
      <c r="CC114" s="926"/>
      <c r="CD114" s="926"/>
      <c r="CE114" s="926"/>
      <c r="CF114" s="920">
        <v>16.399999999999999</v>
      </c>
      <c r="CG114" s="921"/>
      <c r="CH114" s="921"/>
      <c r="CI114" s="921"/>
      <c r="CJ114" s="921"/>
      <c r="CK114" s="948"/>
      <c r="CL114" s="949"/>
      <c r="CM114" s="922" t="s">
        <v>430</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15">
      <c r="A115" s="954"/>
      <c r="B115" s="955"/>
      <c r="C115" s="923" t="s">
        <v>431</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176</v>
      </c>
      <c r="AB115" s="938"/>
      <c r="AC115" s="938"/>
      <c r="AD115" s="938"/>
      <c r="AE115" s="939"/>
      <c r="AF115" s="940">
        <v>113</v>
      </c>
      <c r="AG115" s="938"/>
      <c r="AH115" s="938"/>
      <c r="AI115" s="938"/>
      <c r="AJ115" s="939"/>
      <c r="AK115" s="940">
        <v>112</v>
      </c>
      <c r="AL115" s="938"/>
      <c r="AM115" s="938"/>
      <c r="AN115" s="938"/>
      <c r="AO115" s="939"/>
      <c r="AP115" s="941">
        <v>0</v>
      </c>
      <c r="AQ115" s="942"/>
      <c r="AR115" s="942"/>
      <c r="AS115" s="942"/>
      <c r="AT115" s="943"/>
      <c r="AU115" s="908"/>
      <c r="AV115" s="909"/>
      <c r="AW115" s="909"/>
      <c r="AX115" s="909"/>
      <c r="AY115" s="909"/>
      <c r="AZ115" s="922" t="s">
        <v>432</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433</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x14ac:dyDescent="0.15">
      <c r="A116" s="956"/>
      <c r="B116" s="957"/>
      <c r="C116" s="965" t="s">
        <v>434</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435</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436</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x14ac:dyDescent="0.15">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437</v>
      </c>
      <c r="Z117" s="894"/>
      <c r="AA117" s="978">
        <v>918684</v>
      </c>
      <c r="AB117" s="979"/>
      <c r="AC117" s="979"/>
      <c r="AD117" s="979"/>
      <c r="AE117" s="980"/>
      <c r="AF117" s="981">
        <v>986996</v>
      </c>
      <c r="AG117" s="979"/>
      <c r="AH117" s="979"/>
      <c r="AI117" s="979"/>
      <c r="AJ117" s="980"/>
      <c r="AK117" s="981">
        <v>1007589</v>
      </c>
      <c r="AL117" s="979"/>
      <c r="AM117" s="979"/>
      <c r="AN117" s="979"/>
      <c r="AO117" s="980"/>
      <c r="AP117" s="982"/>
      <c r="AQ117" s="983"/>
      <c r="AR117" s="983"/>
      <c r="AS117" s="983"/>
      <c r="AT117" s="984"/>
      <c r="AU117" s="908"/>
      <c r="AV117" s="909"/>
      <c r="AW117" s="909"/>
      <c r="AX117" s="909"/>
      <c r="AY117" s="909"/>
      <c r="AZ117" s="974" t="s">
        <v>438</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439</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15">
      <c r="A118" s="912" t="s">
        <v>413</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410</v>
      </c>
      <c r="AB118" s="893"/>
      <c r="AC118" s="893"/>
      <c r="AD118" s="893"/>
      <c r="AE118" s="894"/>
      <c r="AF118" s="892" t="s">
        <v>411</v>
      </c>
      <c r="AG118" s="893"/>
      <c r="AH118" s="893"/>
      <c r="AI118" s="893"/>
      <c r="AJ118" s="894"/>
      <c r="AK118" s="892" t="s">
        <v>295</v>
      </c>
      <c r="AL118" s="893"/>
      <c r="AM118" s="893"/>
      <c r="AN118" s="893"/>
      <c r="AO118" s="894"/>
      <c r="AP118" s="970" t="s">
        <v>412</v>
      </c>
      <c r="AQ118" s="971"/>
      <c r="AR118" s="971"/>
      <c r="AS118" s="971"/>
      <c r="AT118" s="972"/>
      <c r="AU118" s="908"/>
      <c r="AV118" s="909"/>
      <c r="AW118" s="909"/>
      <c r="AX118" s="909"/>
      <c r="AY118" s="909"/>
      <c r="AZ118" s="973" t="s">
        <v>440</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441</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15">
      <c r="A119" s="1056" t="s">
        <v>416</v>
      </c>
      <c r="B119" s="947"/>
      <c r="C119" s="929" t="s">
        <v>417</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178</v>
      </c>
      <c r="BA119" s="251"/>
      <c r="BB119" s="251"/>
      <c r="BC119" s="251"/>
      <c r="BD119" s="251"/>
      <c r="BE119" s="251"/>
      <c r="BF119" s="251"/>
      <c r="BG119" s="251"/>
      <c r="BH119" s="251"/>
      <c r="BI119" s="251"/>
      <c r="BJ119" s="251"/>
      <c r="BK119" s="251"/>
      <c r="BL119" s="251"/>
      <c r="BM119" s="251"/>
      <c r="BN119" s="251"/>
      <c r="BO119" s="977" t="s">
        <v>442</v>
      </c>
      <c r="BP119" s="1005"/>
      <c r="BQ119" s="999">
        <v>12957839</v>
      </c>
      <c r="BR119" s="1000"/>
      <c r="BS119" s="1000"/>
      <c r="BT119" s="1000"/>
      <c r="BU119" s="1000"/>
      <c r="BV119" s="1000">
        <v>12343952</v>
      </c>
      <c r="BW119" s="1000"/>
      <c r="BX119" s="1000"/>
      <c r="BY119" s="1000"/>
      <c r="BZ119" s="1000"/>
      <c r="CA119" s="1000">
        <v>11417011</v>
      </c>
      <c r="CB119" s="1000"/>
      <c r="CC119" s="1000"/>
      <c r="CD119" s="1000"/>
      <c r="CE119" s="1000"/>
      <c r="CF119" s="1001"/>
      <c r="CG119" s="1002"/>
      <c r="CH119" s="1002"/>
      <c r="CI119" s="1002"/>
      <c r="CJ119" s="1003"/>
      <c r="CK119" s="950"/>
      <c r="CL119" s="951"/>
      <c r="CM119" s="973" t="s">
        <v>443</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30" customFormat="1" ht="26.25" customHeight="1" x14ac:dyDescent="0.15">
      <c r="A120" s="1057"/>
      <c r="B120" s="949"/>
      <c r="C120" s="922" t="s">
        <v>420</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444</v>
      </c>
      <c r="AV120" s="992"/>
      <c r="AW120" s="992"/>
      <c r="AX120" s="992"/>
      <c r="AY120" s="993"/>
      <c r="AZ120" s="929" t="s">
        <v>445</v>
      </c>
      <c r="BA120" s="897"/>
      <c r="BB120" s="897"/>
      <c r="BC120" s="897"/>
      <c r="BD120" s="897"/>
      <c r="BE120" s="897"/>
      <c r="BF120" s="897"/>
      <c r="BG120" s="897"/>
      <c r="BH120" s="897"/>
      <c r="BI120" s="897"/>
      <c r="BJ120" s="897"/>
      <c r="BK120" s="897"/>
      <c r="BL120" s="897"/>
      <c r="BM120" s="897"/>
      <c r="BN120" s="897"/>
      <c r="BO120" s="897"/>
      <c r="BP120" s="898"/>
      <c r="BQ120" s="930">
        <v>6153751</v>
      </c>
      <c r="BR120" s="931"/>
      <c r="BS120" s="931"/>
      <c r="BT120" s="931"/>
      <c r="BU120" s="931"/>
      <c r="BV120" s="931">
        <v>6702905</v>
      </c>
      <c r="BW120" s="931"/>
      <c r="BX120" s="931"/>
      <c r="BY120" s="931"/>
      <c r="BZ120" s="931"/>
      <c r="CA120" s="931">
        <v>7413707</v>
      </c>
      <c r="CB120" s="931"/>
      <c r="CC120" s="931"/>
      <c r="CD120" s="931"/>
      <c r="CE120" s="931"/>
      <c r="CF120" s="944">
        <v>119.8</v>
      </c>
      <c r="CG120" s="945"/>
      <c r="CH120" s="945"/>
      <c r="CI120" s="945"/>
      <c r="CJ120" s="945"/>
      <c r="CK120" s="1006" t="s">
        <v>446</v>
      </c>
      <c r="CL120" s="1007"/>
      <c r="CM120" s="1007"/>
      <c r="CN120" s="1007"/>
      <c r="CO120" s="1008"/>
      <c r="CP120" s="1014" t="s">
        <v>395</v>
      </c>
      <c r="CQ120" s="1015"/>
      <c r="CR120" s="1015"/>
      <c r="CS120" s="1015"/>
      <c r="CT120" s="1015"/>
      <c r="CU120" s="1015"/>
      <c r="CV120" s="1015"/>
      <c r="CW120" s="1015"/>
      <c r="CX120" s="1015"/>
      <c r="CY120" s="1015"/>
      <c r="CZ120" s="1015"/>
      <c r="DA120" s="1015"/>
      <c r="DB120" s="1015"/>
      <c r="DC120" s="1015"/>
      <c r="DD120" s="1015"/>
      <c r="DE120" s="1015"/>
      <c r="DF120" s="1016"/>
      <c r="DG120" s="930">
        <v>2924422</v>
      </c>
      <c r="DH120" s="931"/>
      <c r="DI120" s="931"/>
      <c r="DJ120" s="931"/>
      <c r="DK120" s="931"/>
      <c r="DL120" s="931">
        <v>2800636</v>
      </c>
      <c r="DM120" s="931"/>
      <c r="DN120" s="931"/>
      <c r="DO120" s="931"/>
      <c r="DP120" s="931"/>
      <c r="DQ120" s="931">
        <v>2439566</v>
      </c>
      <c r="DR120" s="931"/>
      <c r="DS120" s="931"/>
      <c r="DT120" s="931"/>
      <c r="DU120" s="931"/>
      <c r="DV120" s="932">
        <v>39.4</v>
      </c>
      <c r="DW120" s="932"/>
      <c r="DX120" s="932"/>
      <c r="DY120" s="932"/>
      <c r="DZ120" s="933"/>
    </row>
    <row r="121" spans="1:130" s="230" customFormat="1" ht="26.25" customHeight="1" x14ac:dyDescent="0.15">
      <c r="A121" s="1057"/>
      <c r="B121" s="949"/>
      <c r="C121" s="974" t="s">
        <v>447</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448</v>
      </c>
      <c r="BA121" s="923"/>
      <c r="BB121" s="923"/>
      <c r="BC121" s="923"/>
      <c r="BD121" s="923"/>
      <c r="BE121" s="923"/>
      <c r="BF121" s="923"/>
      <c r="BG121" s="923"/>
      <c r="BH121" s="923"/>
      <c r="BI121" s="923"/>
      <c r="BJ121" s="923"/>
      <c r="BK121" s="923"/>
      <c r="BL121" s="923"/>
      <c r="BM121" s="923"/>
      <c r="BN121" s="923"/>
      <c r="BO121" s="923"/>
      <c r="BP121" s="924"/>
      <c r="BQ121" s="925">
        <v>801599</v>
      </c>
      <c r="BR121" s="926"/>
      <c r="BS121" s="926"/>
      <c r="BT121" s="926"/>
      <c r="BU121" s="926"/>
      <c r="BV121" s="926">
        <v>517908</v>
      </c>
      <c r="BW121" s="926"/>
      <c r="BX121" s="926"/>
      <c r="BY121" s="926"/>
      <c r="BZ121" s="926"/>
      <c r="CA121" s="926">
        <v>261070</v>
      </c>
      <c r="CB121" s="926"/>
      <c r="CC121" s="926"/>
      <c r="CD121" s="926"/>
      <c r="CE121" s="926"/>
      <c r="CF121" s="920">
        <v>4.2</v>
      </c>
      <c r="CG121" s="921"/>
      <c r="CH121" s="921"/>
      <c r="CI121" s="921"/>
      <c r="CJ121" s="921"/>
      <c r="CK121" s="1009"/>
      <c r="CL121" s="1010"/>
      <c r="CM121" s="1010"/>
      <c r="CN121" s="1010"/>
      <c r="CO121" s="1011"/>
      <c r="CP121" s="1019" t="s">
        <v>393</v>
      </c>
      <c r="CQ121" s="1020"/>
      <c r="CR121" s="1020"/>
      <c r="CS121" s="1020"/>
      <c r="CT121" s="1020"/>
      <c r="CU121" s="1020"/>
      <c r="CV121" s="1020"/>
      <c r="CW121" s="1020"/>
      <c r="CX121" s="1020"/>
      <c r="CY121" s="1020"/>
      <c r="CZ121" s="1020"/>
      <c r="DA121" s="1020"/>
      <c r="DB121" s="1020"/>
      <c r="DC121" s="1020"/>
      <c r="DD121" s="1020"/>
      <c r="DE121" s="1020"/>
      <c r="DF121" s="1021"/>
      <c r="DG121" s="925">
        <v>2466</v>
      </c>
      <c r="DH121" s="926"/>
      <c r="DI121" s="926"/>
      <c r="DJ121" s="926"/>
      <c r="DK121" s="926"/>
      <c r="DL121" s="926">
        <v>997</v>
      </c>
      <c r="DM121" s="926"/>
      <c r="DN121" s="926"/>
      <c r="DO121" s="926"/>
      <c r="DP121" s="926"/>
      <c r="DQ121" s="926">
        <v>773</v>
      </c>
      <c r="DR121" s="926"/>
      <c r="DS121" s="926"/>
      <c r="DT121" s="926"/>
      <c r="DU121" s="926"/>
      <c r="DV121" s="927">
        <v>0</v>
      </c>
      <c r="DW121" s="927"/>
      <c r="DX121" s="927"/>
      <c r="DY121" s="927"/>
      <c r="DZ121" s="928"/>
    </row>
    <row r="122" spans="1:130" s="230" customFormat="1" ht="26.25" customHeight="1" x14ac:dyDescent="0.15">
      <c r="A122" s="1057"/>
      <c r="B122" s="949"/>
      <c r="C122" s="922" t="s">
        <v>430</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449</v>
      </c>
      <c r="BA122" s="965"/>
      <c r="BB122" s="965"/>
      <c r="BC122" s="965"/>
      <c r="BD122" s="965"/>
      <c r="BE122" s="965"/>
      <c r="BF122" s="965"/>
      <c r="BG122" s="965"/>
      <c r="BH122" s="965"/>
      <c r="BI122" s="965"/>
      <c r="BJ122" s="965"/>
      <c r="BK122" s="965"/>
      <c r="BL122" s="965"/>
      <c r="BM122" s="965"/>
      <c r="BN122" s="965"/>
      <c r="BO122" s="965"/>
      <c r="BP122" s="966"/>
      <c r="BQ122" s="999">
        <v>9534166</v>
      </c>
      <c r="BR122" s="1000"/>
      <c r="BS122" s="1000"/>
      <c r="BT122" s="1000"/>
      <c r="BU122" s="1000"/>
      <c r="BV122" s="1000">
        <v>9055891</v>
      </c>
      <c r="BW122" s="1000"/>
      <c r="BX122" s="1000"/>
      <c r="BY122" s="1000"/>
      <c r="BZ122" s="1000"/>
      <c r="CA122" s="1000">
        <v>8431357</v>
      </c>
      <c r="CB122" s="1000"/>
      <c r="CC122" s="1000"/>
      <c r="CD122" s="1000"/>
      <c r="CE122" s="1000"/>
      <c r="CF122" s="1017">
        <v>136.19999999999999</v>
      </c>
      <c r="CG122" s="1018"/>
      <c r="CH122" s="1018"/>
      <c r="CI122" s="1018"/>
      <c r="CJ122" s="1018"/>
      <c r="CK122" s="1009"/>
      <c r="CL122" s="1010"/>
      <c r="CM122" s="1010"/>
      <c r="CN122" s="1010"/>
      <c r="CO122" s="1011"/>
      <c r="CP122" s="1019" t="s">
        <v>391</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30" customFormat="1" ht="26.25" customHeight="1" x14ac:dyDescent="0.15">
      <c r="A123" s="1057"/>
      <c r="B123" s="949"/>
      <c r="C123" s="922" t="s">
        <v>436</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178</v>
      </c>
      <c r="BA123" s="251"/>
      <c r="BB123" s="251"/>
      <c r="BC123" s="251"/>
      <c r="BD123" s="251"/>
      <c r="BE123" s="251"/>
      <c r="BF123" s="251"/>
      <c r="BG123" s="251"/>
      <c r="BH123" s="251"/>
      <c r="BI123" s="251"/>
      <c r="BJ123" s="251"/>
      <c r="BK123" s="251"/>
      <c r="BL123" s="251"/>
      <c r="BM123" s="251"/>
      <c r="BN123" s="251"/>
      <c r="BO123" s="977" t="s">
        <v>450</v>
      </c>
      <c r="BP123" s="1005"/>
      <c r="BQ123" s="1063">
        <v>16489516</v>
      </c>
      <c r="BR123" s="1064"/>
      <c r="BS123" s="1064"/>
      <c r="BT123" s="1064"/>
      <c r="BU123" s="1064"/>
      <c r="BV123" s="1064">
        <v>16276704</v>
      </c>
      <c r="BW123" s="1064"/>
      <c r="BX123" s="1064"/>
      <c r="BY123" s="1064"/>
      <c r="BZ123" s="1064"/>
      <c r="CA123" s="1064">
        <v>16106134</v>
      </c>
      <c r="CB123" s="1064"/>
      <c r="CC123" s="1064"/>
      <c r="CD123" s="1064"/>
      <c r="CE123" s="1064"/>
      <c r="CF123" s="1001"/>
      <c r="CG123" s="1002"/>
      <c r="CH123" s="1002"/>
      <c r="CI123" s="1002"/>
      <c r="CJ123" s="1003"/>
      <c r="CK123" s="1009"/>
      <c r="CL123" s="1010"/>
      <c r="CM123" s="1010"/>
      <c r="CN123" s="1010"/>
      <c r="CO123" s="1011"/>
      <c r="CP123" s="1019" t="s">
        <v>392</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30" customFormat="1" ht="26.25" customHeight="1" thickBot="1" x14ac:dyDescent="0.2">
      <c r="A124" s="1057"/>
      <c r="B124" s="949"/>
      <c r="C124" s="922" t="s">
        <v>439</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451</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452</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30" customFormat="1" ht="26.25" customHeight="1" x14ac:dyDescent="0.15">
      <c r="A125" s="1057"/>
      <c r="B125" s="949"/>
      <c r="C125" s="922" t="s">
        <v>441</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453</v>
      </c>
      <c r="CL125" s="1007"/>
      <c r="CM125" s="1007"/>
      <c r="CN125" s="1007"/>
      <c r="CO125" s="1008"/>
      <c r="CP125" s="929" t="s">
        <v>454</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
      <c r="A126" s="1057"/>
      <c r="B126" s="949"/>
      <c r="C126" s="922" t="s">
        <v>443</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455</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x14ac:dyDescent="0.15">
      <c r="A127" s="1058"/>
      <c r="B127" s="951"/>
      <c r="C127" s="973" t="s">
        <v>456</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176</v>
      </c>
      <c r="AB127" s="959"/>
      <c r="AC127" s="959"/>
      <c r="AD127" s="959"/>
      <c r="AE127" s="960"/>
      <c r="AF127" s="961">
        <v>113</v>
      </c>
      <c r="AG127" s="959"/>
      <c r="AH127" s="959"/>
      <c r="AI127" s="959"/>
      <c r="AJ127" s="960"/>
      <c r="AK127" s="961">
        <v>112</v>
      </c>
      <c r="AL127" s="959"/>
      <c r="AM127" s="959"/>
      <c r="AN127" s="959"/>
      <c r="AO127" s="960"/>
      <c r="AP127" s="962">
        <v>0</v>
      </c>
      <c r="AQ127" s="963"/>
      <c r="AR127" s="963"/>
      <c r="AS127" s="963"/>
      <c r="AT127" s="964"/>
      <c r="AU127" s="232"/>
      <c r="AV127" s="232"/>
      <c r="AW127" s="232"/>
      <c r="AX127" s="1031" t="s">
        <v>457</v>
      </c>
      <c r="AY127" s="1032"/>
      <c r="AZ127" s="1032"/>
      <c r="BA127" s="1032"/>
      <c r="BB127" s="1032"/>
      <c r="BC127" s="1032"/>
      <c r="BD127" s="1032"/>
      <c r="BE127" s="1033"/>
      <c r="BF127" s="1034" t="s">
        <v>458</v>
      </c>
      <c r="BG127" s="1032"/>
      <c r="BH127" s="1032"/>
      <c r="BI127" s="1032"/>
      <c r="BJ127" s="1032"/>
      <c r="BK127" s="1032"/>
      <c r="BL127" s="1033"/>
      <c r="BM127" s="1034" t="s">
        <v>459</v>
      </c>
      <c r="BN127" s="1032"/>
      <c r="BO127" s="1032"/>
      <c r="BP127" s="1032"/>
      <c r="BQ127" s="1032"/>
      <c r="BR127" s="1032"/>
      <c r="BS127" s="1033"/>
      <c r="BT127" s="1034" t="s">
        <v>460</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461</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
      <c r="A128" s="1041" t="s">
        <v>462</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463</v>
      </c>
      <c r="X128" s="1043"/>
      <c r="Y128" s="1043"/>
      <c r="Z128" s="1044"/>
      <c r="AA128" s="1045">
        <v>83710</v>
      </c>
      <c r="AB128" s="1046"/>
      <c r="AC128" s="1046"/>
      <c r="AD128" s="1046"/>
      <c r="AE128" s="1047"/>
      <c r="AF128" s="1048">
        <v>11596</v>
      </c>
      <c r="AG128" s="1046"/>
      <c r="AH128" s="1046"/>
      <c r="AI128" s="1046"/>
      <c r="AJ128" s="1047"/>
      <c r="AK128" s="1048">
        <v>7459</v>
      </c>
      <c r="AL128" s="1046"/>
      <c r="AM128" s="1046"/>
      <c r="AN128" s="1046"/>
      <c r="AO128" s="1047"/>
      <c r="AP128" s="1049"/>
      <c r="AQ128" s="1050"/>
      <c r="AR128" s="1050"/>
      <c r="AS128" s="1050"/>
      <c r="AT128" s="1051"/>
      <c r="AU128" s="232"/>
      <c r="AV128" s="232"/>
      <c r="AW128" s="232"/>
      <c r="AX128" s="896" t="s">
        <v>464</v>
      </c>
      <c r="AY128" s="897"/>
      <c r="AZ128" s="897"/>
      <c r="BA128" s="897"/>
      <c r="BB128" s="897"/>
      <c r="BC128" s="897"/>
      <c r="BD128" s="897"/>
      <c r="BE128" s="898"/>
      <c r="BF128" s="1052" t="s">
        <v>122</v>
      </c>
      <c r="BG128" s="1053"/>
      <c r="BH128" s="1053"/>
      <c r="BI128" s="1053"/>
      <c r="BJ128" s="1053"/>
      <c r="BK128" s="1053"/>
      <c r="BL128" s="1054"/>
      <c r="BM128" s="1052">
        <v>14.05</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465</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30" customFormat="1" ht="26.25" customHeight="1" x14ac:dyDescent="0.15">
      <c r="A129" s="934" t="s">
        <v>103</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466</v>
      </c>
      <c r="X129" s="1071"/>
      <c r="Y129" s="1071"/>
      <c r="Z129" s="1072"/>
      <c r="AA129" s="958">
        <v>7137535</v>
      </c>
      <c r="AB129" s="959"/>
      <c r="AC129" s="959"/>
      <c r="AD129" s="959"/>
      <c r="AE129" s="960"/>
      <c r="AF129" s="961">
        <v>6885564</v>
      </c>
      <c r="AG129" s="959"/>
      <c r="AH129" s="959"/>
      <c r="AI129" s="959"/>
      <c r="AJ129" s="960"/>
      <c r="AK129" s="961">
        <v>6999708</v>
      </c>
      <c r="AL129" s="959"/>
      <c r="AM129" s="959"/>
      <c r="AN129" s="959"/>
      <c r="AO129" s="960"/>
      <c r="AP129" s="1073"/>
      <c r="AQ129" s="1074"/>
      <c r="AR129" s="1074"/>
      <c r="AS129" s="1074"/>
      <c r="AT129" s="1075"/>
      <c r="AU129" s="233"/>
      <c r="AV129" s="233"/>
      <c r="AW129" s="233"/>
      <c r="AX129" s="1065" t="s">
        <v>467</v>
      </c>
      <c r="AY129" s="923"/>
      <c r="AZ129" s="923"/>
      <c r="BA129" s="923"/>
      <c r="BB129" s="923"/>
      <c r="BC129" s="923"/>
      <c r="BD129" s="923"/>
      <c r="BE129" s="924"/>
      <c r="BF129" s="1066" t="s">
        <v>122</v>
      </c>
      <c r="BG129" s="1067"/>
      <c r="BH129" s="1067"/>
      <c r="BI129" s="1067"/>
      <c r="BJ129" s="1067"/>
      <c r="BK129" s="1067"/>
      <c r="BL129" s="1068"/>
      <c r="BM129" s="1066">
        <v>19.05</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468</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469</v>
      </c>
      <c r="X130" s="1071"/>
      <c r="Y130" s="1071"/>
      <c r="Z130" s="1072"/>
      <c r="AA130" s="958">
        <v>793212</v>
      </c>
      <c r="AB130" s="959"/>
      <c r="AC130" s="959"/>
      <c r="AD130" s="959"/>
      <c r="AE130" s="960"/>
      <c r="AF130" s="961">
        <v>801399</v>
      </c>
      <c r="AG130" s="959"/>
      <c r="AH130" s="959"/>
      <c r="AI130" s="959"/>
      <c r="AJ130" s="960"/>
      <c r="AK130" s="961">
        <v>810943</v>
      </c>
      <c r="AL130" s="959"/>
      <c r="AM130" s="959"/>
      <c r="AN130" s="959"/>
      <c r="AO130" s="960"/>
      <c r="AP130" s="1073"/>
      <c r="AQ130" s="1074"/>
      <c r="AR130" s="1074"/>
      <c r="AS130" s="1074"/>
      <c r="AT130" s="1075"/>
      <c r="AU130" s="233"/>
      <c r="AV130" s="233"/>
      <c r="AW130" s="233"/>
      <c r="AX130" s="1065" t="s">
        <v>470</v>
      </c>
      <c r="AY130" s="923"/>
      <c r="AZ130" s="923"/>
      <c r="BA130" s="923"/>
      <c r="BB130" s="923"/>
      <c r="BC130" s="923"/>
      <c r="BD130" s="923"/>
      <c r="BE130" s="924"/>
      <c r="BF130" s="1101">
        <v>2.1</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471</v>
      </c>
      <c r="X131" s="1108"/>
      <c r="Y131" s="1108"/>
      <c r="Z131" s="1109"/>
      <c r="AA131" s="1004">
        <v>6344323</v>
      </c>
      <c r="AB131" s="986"/>
      <c r="AC131" s="986"/>
      <c r="AD131" s="986"/>
      <c r="AE131" s="987"/>
      <c r="AF131" s="985">
        <v>6084165</v>
      </c>
      <c r="AG131" s="986"/>
      <c r="AH131" s="986"/>
      <c r="AI131" s="986"/>
      <c r="AJ131" s="987"/>
      <c r="AK131" s="985">
        <v>6188765</v>
      </c>
      <c r="AL131" s="986"/>
      <c r="AM131" s="986"/>
      <c r="AN131" s="986"/>
      <c r="AO131" s="987"/>
      <c r="AP131" s="1110"/>
      <c r="AQ131" s="1111"/>
      <c r="AR131" s="1111"/>
      <c r="AS131" s="1111"/>
      <c r="AT131" s="1112"/>
      <c r="AU131" s="233"/>
      <c r="AV131" s="233"/>
      <c r="AW131" s="233"/>
      <c r="AX131" s="1083" t="s">
        <v>472</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473</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474</v>
      </c>
      <c r="W132" s="1094"/>
      <c r="X132" s="1094"/>
      <c r="Y132" s="1094"/>
      <c r="Z132" s="1095"/>
      <c r="AA132" s="1096">
        <v>0.65825778400000001</v>
      </c>
      <c r="AB132" s="1097"/>
      <c r="AC132" s="1097"/>
      <c r="AD132" s="1097"/>
      <c r="AE132" s="1098"/>
      <c r="AF132" s="1099">
        <v>2.8598994270000002</v>
      </c>
      <c r="AG132" s="1097"/>
      <c r="AH132" s="1097"/>
      <c r="AI132" s="1097"/>
      <c r="AJ132" s="1098"/>
      <c r="AK132" s="1099">
        <v>3.0569427020000002</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475</v>
      </c>
      <c r="W133" s="1077"/>
      <c r="X133" s="1077"/>
      <c r="Y133" s="1077"/>
      <c r="Z133" s="1078"/>
      <c r="AA133" s="1079">
        <v>0.8</v>
      </c>
      <c r="AB133" s="1080"/>
      <c r="AC133" s="1080"/>
      <c r="AD133" s="1080"/>
      <c r="AE133" s="1081"/>
      <c r="AF133" s="1079">
        <v>1.4</v>
      </c>
      <c r="AG133" s="1080"/>
      <c r="AH133" s="1080"/>
      <c r="AI133" s="1080"/>
      <c r="AJ133" s="1081"/>
      <c r="AK133" s="1079">
        <v>2.1</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Ci3T6hyekLYj/+GhS79dAsktcVHXIwmlkEjQInLjxbqVDh0od8Cn662nIxJpLZsrXkD9c5uXS2G/OSJ2cu5UGA==" saltValue="z7SeN8b9+YApXTXcmHqro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476</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2WGhLrnY2Yzh3r30n9bSbva2fQ89TxMS3gm+VIRIBsApZh5+Z1QPTE9GuAyRLpfIle7JDMYNF0+8aL7tVOUEBg==" saltValue="Ml03JjknA5jlyszUIdS2C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bTg44wg7q02SUyXWD1e+Qnhr7oSIAb+iWgd7jMOhKuv2m6crwRO8mjuO1yQqH2AGiiEsJDvUa3Hqnc4lm9Uypg==" saltValue="Ta959H2T9nNo3OInelM30w==" spinCount="100000" sheet="1" objects="1" scenarios="1"/>
  <dataConsolidate/>
  <phoneticPr fontId="2"/>
  <printOptions horizontalCentered="1" verticalCentered="1"/>
  <pageMargins left="0" right="0" top="0" bottom="0" header="0" footer="0"/>
  <pageSetup paperSize="9" scale="46"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479</v>
      </c>
      <c r="AP7" s="272"/>
      <c r="AQ7" s="273" t="s">
        <v>480</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481</v>
      </c>
      <c r="AQ8" s="279" t="s">
        <v>482</v>
      </c>
      <c r="AR8" s="280" t="s">
        <v>483</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484</v>
      </c>
      <c r="AL9" s="1117"/>
      <c r="AM9" s="1117"/>
      <c r="AN9" s="1118"/>
      <c r="AO9" s="281">
        <v>1715912</v>
      </c>
      <c r="AP9" s="281">
        <v>59574</v>
      </c>
      <c r="AQ9" s="282">
        <v>78624</v>
      </c>
      <c r="AR9" s="283">
        <v>-24.2</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485</v>
      </c>
      <c r="AL10" s="1117"/>
      <c r="AM10" s="1117"/>
      <c r="AN10" s="1118"/>
      <c r="AO10" s="284">
        <v>351926</v>
      </c>
      <c r="AP10" s="284">
        <v>12218</v>
      </c>
      <c r="AQ10" s="285">
        <v>8393</v>
      </c>
      <c r="AR10" s="286">
        <v>45.6</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486</v>
      </c>
      <c r="AL11" s="1117"/>
      <c r="AM11" s="1117"/>
      <c r="AN11" s="1118"/>
      <c r="AO11" s="284" t="s">
        <v>487</v>
      </c>
      <c r="AP11" s="284" t="s">
        <v>487</v>
      </c>
      <c r="AQ11" s="285">
        <v>566</v>
      </c>
      <c r="AR11" s="286" t="s">
        <v>487</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488</v>
      </c>
      <c r="AL12" s="1117"/>
      <c r="AM12" s="1117"/>
      <c r="AN12" s="1118"/>
      <c r="AO12" s="284" t="s">
        <v>487</v>
      </c>
      <c r="AP12" s="284" t="s">
        <v>487</v>
      </c>
      <c r="AQ12" s="285">
        <v>4</v>
      </c>
      <c r="AR12" s="286" t="s">
        <v>487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489</v>
      </c>
      <c r="AL13" s="1117"/>
      <c r="AM13" s="1117"/>
      <c r="AN13" s="1118"/>
      <c r="AO13" s="284">
        <v>56841</v>
      </c>
      <c r="AP13" s="284">
        <v>1973</v>
      </c>
      <c r="AQ13" s="285">
        <v>2520</v>
      </c>
      <c r="AR13" s="286">
        <v>-21.7</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490</v>
      </c>
      <c r="AL14" s="1117"/>
      <c r="AM14" s="1117"/>
      <c r="AN14" s="1118"/>
      <c r="AO14" s="284">
        <v>12581</v>
      </c>
      <c r="AP14" s="284">
        <v>437</v>
      </c>
      <c r="AQ14" s="285">
        <v>1291</v>
      </c>
      <c r="AR14" s="286">
        <v>-66.2</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491</v>
      </c>
      <c r="AL15" s="1120"/>
      <c r="AM15" s="1120"/>
      <c r="AN15" s="1121"/>
      <c r="AO15" s="284">
        <v>-112617</v>
      </c>
      <c r="AP15" s="284">
        <v>-3910</v>
      </c>
      <c r="AQ15" s="285">
        <v>-4844</v>
      </c>
      <c r="AR15" s="286">
        <v>-19.3</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178</v>
      </c>
      <c r="AL16" s="1120"/>
      <c r="AM16" s="1120"/>
      <c r="AN16" s="1121"/>
      <c r="AO16" s="284">
        <v>2024643</v>
      </c>
      <c r="AP16" s="284">
        <v>70293</v>
      </c>
      <c r="AQ16" s="285">
        <v>86555</v>
      </c>
      <c r="AR16" s="286">
        <v>-18.8</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496</v>
      </c>
      <c r="AL21" s="1123"/>
      <c r="AM21" s="1123"/>
      <c r="AN21" s="1124"/>
      <c r="AO21" s="297">
        <v>6.32</v>
      </c>
      <c r="AP21" s="298">
        <v>7.95</v>
      </c>
      <c r="AQ21" s="299">
        <v>-1.63</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497</v>
      </c>
      <c r="AL22" s="1123"/>
      <c r="AM22" s="1123"/>
      <c r="AN22" s="1124"/>
      <c r="AO22" s="302">
        <v>97.8</v>
      </c>
      <c r="AP22" s="303">
        <v>97.2</v>
      </c>
      <c r="AQ22" s="304">
        <v>0.6</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498</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479</v>
      </c>
      <c r="AP30" s="272"/>
      <c r="AQ30" s="273" t="s">
        <v>480</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481</v>
      </c>
      <c r="AQ31" s="279" t="s">
        <v>482</v>
      </c>
      <c r="AR31" s="280" t="s">
        <v>483</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501</v>
      </c>
      <c r="AL32" s="1131"/>
      <c r="AM32" s="1131"/>
      <c r="AN32" s="1132"/>
      <c r="AO32" s="312">
        <v>701257</v>
      </c>
      <c r="AP32" s="312">
        <v>24347</v>
      </c>
      <c r="AQ32" s="313">
        <v>34484</v>
      </c>
      <c r="AR32" s="314">
        <v>-29.4</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502</v>
      </c>
      <c r="AL33" s="1131"/>
      <c r="AM33" s="1131"/>
      <c r="AN33" s="1132"/>
      <c r="AO33" s="312" t="s">
        <v>487</v>
      </c>
      <c r="AP33" s="312" t="s">
        <v>487</v>
      </c>
      <c r="AQ33" s="313" t="s">
        <v>487</v>
      </c>
      <c r="AR33" s="314" t="s">
        <v>487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503</v>
      </c>
      <c r="AL34" s="1131"/>
      <c r="AM34" s="1131"/>
      <c r="AN34" s="1132"/>
      <c r="AO34" s="312" t="s">
        <v>487</v>
      </c>
      <c r="AP34" s="312" t="s">
        <v>487</v>
      </c>
      <c r="AQ34" s="313" t="s">
        <v>487</v>
      </c>
      <c r="AR34" s="314" t="s">
        <v>487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504</v>
      </c>
      <c r="AL35" s="1131"/>
      <c r="AM35" s="1131"/>
      <c r="AN35" s="1132"/>
      <c r="AO35" s="312">
        <v>224155</v>
      </c>
      <c r="AP35" s="312">
        <v>7782</v>
      </c>
      <c r="AQ35" s="313">
        <v>11558</v>
      </c>
      <c r="AR35" s="314">
        <v>-32.700000000000003</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505</v>
      </c>
      <c r="AL36" s="1131"/>
      <c r="AM36" s="1131"/>
      <c r="AN36" s="1132"/>
      <c r="AO36" s="312">
        <v>82065</v>
      </c>
      <c r="AP36" s="312">
        <v>2849</v>
      </c>
      <c r="AQ36" s="313">
        <v>3181</v>
      </c>
      <c r="AR36" s="314">
        <v>-10.4</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506</v>
      </c>
      <c r="AL37" s="1131"/>
      <c r="AM37" s="1131"/>
      <c r="AN37" s="1132"/>
      <c r="AO37" s="312">
        <v>112</v>
      </c>
      <c r="AP37" s="312">
        <v>4</v>
      </c>
      <c r="AQ37" s="313">
        <v>154</v>
      </c>
      <c r="AR37" s="314">
        <v>-97.4</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507</v>
      </c>
      <c r="AL38" s="1134"/>
      <c r="AM38" s="1134"/>
      <c r="AN38" s="1135"/>
      <c r="AO38" s="315" t="s">
        <v>487</v>
      </c>
      <c r="AP38" s="315" t="s">
        <v>487</v>
      </c>
      <c r="AQ38" s="316">
        <v>1</v>
      </c>
      <c r="AR38" s="304" t="s">
        <v>487</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508</v>
      </c>
      <c r="AL39" s="1134"/>
      <c r="AM39" s="1134"/>
      <c r="AN39" s="1135"/>
      <c r="AO39" s="312">
        <v>-7459</v>
      </c>
      <c r="AP39" s="312">
        <v>-259</v>
      </c>
      <c r="AQ39" s="313">
        <v>-2572</v>
      </c>
      <c r="AR39" s="314">
        <v>-89.9</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509</v>
      </c>
      <c r="AL40" s="1131"/>
      <c r="AM40" s="1131"/>
      <c r="AN40" s="1132"/>
      <c r="AO40" s="312">
        <v>-810943</v>
      </c>
      <c r="AP40" s="312">
        <v>-28155</v>
      </c>
      <c r="AQ40" s="313">
        <v>-30360</v>
      </c>
      <c r="AR40" s="314">
        <v>-7.3</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288</v>
      </c>
      <c r="AL41" s="1137"/>
      <c r="AM41" s="1137"/>
      <c r="AN41" s="1138"/>
      <c r="AO41" s="312">
        <v>189187</v>
      </c>
      <c r="AP41" s="312">
        <v>6568</v>
      </c>
      <c r="AQ41" s="313">
        <v>16445</v>
      </c>
      <c r="AR41" s="314">
        <v>-60.1</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479</v>
      </c>
      <c r="AN49" s="1127" t="s">
        <v>512</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513</v>
      </c>
      <c r="AO50" s="329" t="s">
        <v>514</v>
      </c>
      <c r="AP50" s="330" t="s">
        <v>515</v>
      </c>
      <c r="AQ50" s="331" t="s">
        <v>516</v>
      </c>
      <c r="AR50" s="332" t="s">
        <v>517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1616624</v>
      </c>
      <c r="AN51" s="334">
        <v>54760</v>
      </c>
      <c r="AO51" s="335">
        <v>41.6</v>
      </c>
      <c r="AP51" s="336">
        <v>59119</v>
      </c>
      <c r="AQ51" s="337">
        <v>9.6999999999999993</v>
      </c>
      <c r="AR51" s="338">
        <v>31.9</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630655</v>
      </c>
      <c r="AN52" s="342">
        <v>21362</v>
      </c>
      <c r="AO52" s="343">
        <v>13.2</v>
      </c>
      <c r="AP52" s="344">
        <v>29900</v>
      </c>
      <c r="AQ52" s="345">
        <v>-14.7</v>
      </c>
      <c r="AR52" s="346">
        <v>27.9</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1488122</v>
      </c>
      <c r="AN53" s="334">
        <v>50575</v>
      </c>
      <c r="AO53" s="335">
        <v>-7.6</v>
      </c>
      <c r="AP53" s="336">
        <v>53895</v>
      </c>
      <c r="AQ53" s="337">
        <v>-8.8000000000000007</v>
      </c>
      <c r="AR53" s="338">
        <v>1.2</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1097045</v>
      </c>
      <c r="AN54" s="342">
        <v>37284</v>
      </c>
      <c r="AO54" s="343">
        <v>74.5</v>
      </c>
      <c r="AP54" s="344">
        <v>31224</v>
      </c>
      <c r="AQ54" s="345">
        <v>4.4000000000000004</v>
      </c>
      <c r="AR54" s="346">
        <v>70.099999999999994</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1546085</v>
      </c>
      <c r="AN55" s="334">
        <v>52678</v>
      </c>
      <c r="AO55" s="335">
        <v>4.2</v>
      </c>
      <c r="AP55" s="336">
        <v>56181</v>
      </c>
      <c r="AQ55" s="337">
        <v>4.2</v>
      </c>
      <c r="AR55" s="338">
        <v>0</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905158</v>
      </c>
      <c r="AN56" s="342">
        <v>30840</v>
      </c>
      <c r="AO56" s="343">
        <v>-17.3</v>
      </c>
      <c r="AP56" s="344">
        <v>32039</v>
      </c>
      <c r="AQ56" s="345">
        <v>2.6</v>
      </c>
      <c r="AR56" s="346">
        <v>-19.899999999999999</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681148</v>
      </c>
      <c r="AN57" s="334">
        <v>23428</v>
      </c>
      <c r="AO57" s="335">
        <v>-55.5</v>
      </c>
      <c r="AP57" s="336">
        <v>47730</v>
      </c>
      <c r="AQ57" s="337">
        <v>-15</v>
      </c>
      <c r="AR57" s="338">
        <v>-40.5</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347545</v>
      </c>
      <c r="AN58" s="342">
        <v>11954</v>
      </c>
      <c r="AO58" s="343">
        <v>-61.2</v>
      </c>
      <c r="AP58" s="344">
        <v>26378</v>
      </c>
      <c r="AQ58" s="345">
        <v>-17.7</v>
      </c>
      <c r="AR58" s="346">
        <v>-43.5</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642988</v>
      </c>
      <c r="AN59" s="334">
        <v>22324</v>
      </c>
      <c r="AO59" s="335">
        <v>-4.7</v>
      </c>
      <c r="AP59" s="336">
        <v>61921</v>
      </c>
      <c r="AQ59" s="337">
        <v>29.7</v>
      </c>
      <c r="AR59" s="338">
        <v>-34.4</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271522</v>
      </c>
      <c r="AN60" s="342">
        <v>9427</v>
      </c>
      <c r="AO60" s="343">
        <v>-21.1</v>
      </c>
      <c r="AP60" s="344">
        <v>34719</v>
      </c>
      <c r="AQ60" s="345">
        <v>31.6</v>
      </c>
      <c r="AR60" s="346">
        <v>-52.7</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1194993</v>
      </c>
      <c r="AN61" s="349">
        <v>40753</v>
      </c>
      <c r="AO61" s="350">
        <v>-4.4000000000000004</v>
      </c>
      <c r="AP61" s="351">
        <v>55769</v>
      </c>
      <c r="AQ61" s="352">
        <v>4</v>
      </c>
      <c r="AR61" s="338">
        <v>-8.4</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650385</v>
      </c>
      <c r="AN62" s="342">
        <v>22173</v>
      </c>
      <c r="AO62" s="343">
        <v>-2.4</v>
      </c>
      <c r="AP62" s="344">
        <v>30852</v>
      </c>
      <c r="AQ62" s="345">
        <v>1.2</v>
      </c>
      <c r="AR62" s="346">
        <v>-3.6</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iEfVdEC6F1FwiK2Rb2G3aQeR3vr7Fov3hoE4ljVQTvJCSVE48n0xAQta+bnS/2swxOmt3YQZyHO6qeqblwr5mA==" saltValue="08tKTMIOe1VYNUB+YhGjD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476</v>
      </c>
    </row>
    <row r="120" spans="125:125" ht="13.5" hidden="1" customHeight="1" x14ac:dyDescent="0.15"/>
    <row r="121" spans="125:125" ht="13.5" hidden="1" customHeight="1" x14ac:dyDescent="0.15">
      <c r="DU121" s="259"/>
    </row>
  </sheetData>
  <sheetProtection algorithmName="SHA-512" hashValue="3xDBHNNgMC7UZ0httMzTv+0PwIMA1cpMX/Y8ENDFL+n1LTgoEsu9zt7EfjfE+ZiPBSiy7EGTD+EyMJ3PK0Eqng==" saltValue="UB+KjUCFLNpm4R/I5MV23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476</v>
      </c>
    </row>
  </sheetData>
  <sheetProtection algorithmName="SHA-512" hashValue="byERcXWGlRYsg/M9hw1yoFhb2q1fR4ICIwTGktmh0riVSgeXsiApawkRr3XnJ92MJqvrhr7SCJQ+hao90EskCg==" saltValue="vZSkE3Pl+ARWAE+btMz1U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39" t="s">
        <v>3</v>
      </c>
      <c r="D47" s="1139"/>
      <c r="E47" s="1140"/>
      <c r="F47" s="11">
        <v>15.42</v>
      </c>
      <c r="G47" s="12">
        <v>16.52</v>
      </c>
      <c r="H47" s="12">
        <v>18.350000000000001</v>
      </c>
      <c r="I47" s="12">
        <v>19.02</v>
      </c>
      <c r="J47" s="13">
        <v>18.71</v>
      </c>
    </row>
    <row r="48" spans="2:10" ht="57.75" customHeight="1" x14ac:dyDescent="0.15">
      <c r="B48" s="14"/>
      <c r="C48" s="1141" t="s">
        <v>4</v>
      </c>
      <c r="D48" s="1141"/>
      <c r="E48" s="1142"/>
      <c r="F48" s="15">
        <v>11.04</v>
      </c>
      <c r="G48" s="16">
        <v>8.17</v>
      </c>
      <c r="H48" s="16">
        <v>6.48</v>
      </c>
      <c r="I48" s="16">
        <v>5.09</v>
      </c>
      <c r="J48" s="17">
        <v>5.14</v>
      </c>
    </row>
    <row r="49" spans="2:10" ht="57.75" customHeight="1" thickBot="1" x14ac:dyDescent="0.2">
      <c r="B49" s="18"/>
      <c r="C49" s="1143" t="s">
        <v>5</v>
      </c>
      <c r="D49" s="1143"/>
      <c r="E49" s="1144"/>
      <c r="F49" s="19" t="s">
        <v>531</v>
      </c>
      <c r="G49" s="20" t="s">
        <v>532</v>
      </c>
      <c r="H49" s="20">
        <v>1.6</v>
      </c>
      <c r="I49" s="20" t="s">
        <v>533</v>
      </c>
      <c r="J49" s="21">
        <v>0.14000000000000001</v>
      </c>
    </row>
    <row r="50" spans="2:10" x14ac:dyDescent="0.15"/>
  </sheetData>
  <sheetProtection algorithmName="SHA-512" hashValue="YCg8rQ4mPJRaW2wm2Tk42+zKYJMxEdf9fyCiNUm1KkwWAGnDg1bZgX+ohWGQsmTofeNImembuedbqbmCPfBcjQ==" saltValue="FVL2sJ6gtaymOcE91SRcs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dcterms:modified xsi:type="dcterms:W3CDTF">2025-09-09T06:51:18Z</dcterms:modified>
</cp:coreProperties>
</file>