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i\Desktop\"/>
    </mc:Choice>
  </mc:AlternateContent>
  <bookViews>
    <workbookView xWindow="600" yWindow="135" windowWidth="19395" windowHeight="7815"/>
  </bookViews>
  <sheets>
    <sheet name="A2訪問型サービス" sheetId="5" r:id="rId1"/>
    <sheet name="A6通所型サービス" sheetId="6" r:id="rId2"/>
  </sheets>
  <definedNames>
    <definedName name="_xlnm.Print_Area" localSheetId="1">A6通所型サービス!$A$1:$K$44</definedName>
  </definedNames>
  <calcPr calcId="162913"/>
</workbook>
</file>

<file path=xl/calcChain.xml><?xml version="1.0" encoding="utf-8"?>
<calcChain xmlns="http://schemas.openxmlformats.org/spreadsheetml/2006/main">
  <c r="J44" i="6" l="1"/>
  <c r="J40" i="6"/>
  <c r="J39" i="6"/>
  <c r="J34" i="6"/>
  <c r="J33" i="6"/>
  <c r="J21" i="6"/>
  <c r="J14" i="6"/>
  <c r="J15" i="6"/>
  <c r="J16" i="6"/>
  <c r="J17" i="6"/>
  <c r="J18" i="6"/>
  <c r="J19" i="6"/>
  <c r="J20" i="6"/>
  <c r="J5" i="6"/>
  <c r="J6" i="6"/>
  <c r="J7" i="6"/>
  <c r="J8" i="6"/>
  <c r="J9" i="6"/>
  <c r="J10" i="6"/>
  <c r="J11" i="6"/>
  <c r="J12" i="6"/>
  <c r="J13" i="6"/>
  <c r="J4" i="6"/>
  <c r="K24" i="5"/>
  <c r="K25" i="5"/>
  <c r="K23" i="5"/>
  <c r="K10" i="5"/>
  <c r="K11" i="5"/>
  <c r="K12" i="5"/>
  <c r="K5" i="5"/>
  <c r="K6" i="5"/>
  <c r="K7" i="5"/>
  <c r="K8" i="5"/>
  <c r="K9" i="5"/>
  <c r="K4" i="5"/>
  <c r="I44" i="6"/>
  <c r="H45" i="6"/>
  <c r="J24" i="5"/>
  <c r="J23" i="5"/>
</calcChain>
</file>

<file path=xl/sharedStrings.xml><?xml version="1.0" encoding="utf-8"?>
<sst xmlns="http://schemas.openxmlformats.org/spreadsheetml/2006/main" count="264" uniqueCount="141">
  <si>
    <t>サービスコード</t>
  </si>
  <si>
    <t>サービス内容略称</t>
    <rPh sb="7" eb="8">
      <t>ショウ</t>
    </rPh>
    <phoneticPr fontId="2"/>
  </si>
  <si>
    <t>算定項目</t>
    <rPh sb="2" eb="4">
      <t>コウモク</t>
    </rPh>
    <phoneticPr fontId="2"/>
  </si>
  <si>
    <t>合成単位数</t>
    <rPh sb="0" eb="2">
      <t>ゴウセイ</t>
    </rPh>
    <rPh sb="2" eb="4">
      <t>タンイ</t>
    </rPh>
    <rPh sb="4" eb="5">
      <t>スウ</t>
    </rPh>
    <phoneticPr fontId="2"/>
  </si>
  <si>
    <t>算定単位</t>
    <rPh sb="0" eb="2">
      <t>サンテイ</t>
    </rPh>
    <rPh sb="2" eb="4">
      <t>タンイ</t>
    </rPh>
    <phoneticPr fontId="2"/>
  </si>
  <si>
    <t>種類</t>
    <rPh sb="0" eb="2">
      <t>シュルイ</t>
    </rPh>
    <phoneticPr fontId="2"/>
  </si>
  <si>
    <t>項目</t>
    <rPh sb="0" eb="2">
      <t>コウモク</t>
    </rPh>
    <phoneticPr fontId="2"/>
  </si>
  <si>
    <t>１月につき</t>
    <rPh sb="1" eb="2">
      <t>ガツ</t>
    </rPh>
    <phoneticPr fontId="2"/>
  </si>
  <si>
    <t>事業対象者・要支援１
（週1回程度）</t>
    <phoneticPr fontId="2"/>
  </si>
  <si>
    <t>要支援２
（週2回を超える程度）</t>
    <phoneticPr fontId="2"/>
  </si>
  <si>
    <t>200単位加算</t>
    <rPh sb="3" eb="5">
      <t>タンイ</t>
    </rPh>
    <rPh sb="5" eb="7">
      <t>カサン</t>
    </rPh>
    <phoneticPr fontId="2"/>
  </si>
  <si>
    <t>１月につき</t>
  </si>
  <si>
    <t>100単位加算</t>
    <rPh sb="3" eb="5">
      <t>タンイ</t>
    </rPh>
    <rPh sb="5" eb="7">
      <t>カサン</t>
    </rPh>
    <phoneticPr fontId="2"/>
  </si>
  <si>
    <t>訪問型サービス処遇改善加算Ⅱ</t>
  </si>
  <si>
    <t>訪問型サービス処遇改善加算Ⅲ</t>
  </si>
  <si>
    <t>訪問型サービス処遇改善加算Ⅳ</t>
  </si>
  <si>
    <t>A2</t>
  </si>
  <si>
    <t>訪問型独自サービスⅠ</t>
    <rPh sb="3" eb="5">
      <t>ドクジ</t>
    </rPh>
    <phoneticPr fontId="2"/>
  </si>
  <si>
    <t>A２　訪問型サービス（独自）サービスコード表（緩和した基準によるサービス）</t>
    <phoneticPr fontId="3"/>
  </si>
  <si>
    <t>訪問型独自サービスⅡ</t>
  </si>
  <si>
    <t>要支援２
（週2回程度）</t>
    <phoneticPr fontId="2"/>
  </si>
  <si>
    <t>要支援２
（週1回程度）</t>
    <phoneticPr fontId="2"/>
  </si>
  <si>
    <t>訪問型独自サービス初回加算</t>
  </si>
  <si>
    <t>事業対象者・要支援１</t>
  </si>
  <si>
    <t>１回につき</t>
    <rPh sb="1" eb="2">
      <t>カイ</t>
    </rPh>
    <phoneticPr fontId="2"/>
  </si>
  <si>
    <t>(1) 選択的サービス複数実施加算（Ⅰ）</t>
  </si>
  <si>
    <t>運動器機能向上及び栄養改善</t>
    <rPh sb="11" eb="13">
      <t>カイゼン</t>
    </rPh>
    <phoneticPr fontId="2"/>
  </si>
  <si>
    <t>運動器機能向上及び口腔機能向上</t>
    <rPh sb="13" eb="15">
      <t>コウジョウ</t>
    </rPh>
    <phoneticPr fontId="2"/>
  </si>
  <si>
    <t>栄養改善及び口腔機能向上</t>
  </si>
  <si>
    <t>(2) 選択的サービス複数実施加算（Ⅱ）</t>
  </si>
  <si>
    <t>運動器機能向上、栄養改善及び口腔機能向上　　</t>
  </si>
  <si>
    <t>(2) サービス提供体制強化加算（Ⅰ）ロ</t>
  </si>
  <si>
    <t>(1) サービス提供体制強化加算（Ⅰ）イ</t>
    <phoneticPr fontId="3"/>
  </si>
  <si>
    <t>若年性認知症利用者受入加算　　　　　　　　　　　　　　　　　　　　　　　　　　　　</t>
    <rPh sb="11" eb="13">
      <t>カサン</t>
    </rPh>
    <phoneticPr fontId="2"/>
  </si>
  <si>
    <t>定員超過の場合</t>
  </si>
  <si>
    <t>看護・介護職員が欠員の場合</t>
  </si>
  <si>
    <t>初回加算</t>
    <phoneticPr fontId="3"/>
  </si>
  <si>
    <t>生活機能向上連携加算</t>
    <phoneticPr fontId="3"/>
  </si>
  <si>
    <t>介護職員処遇改善加算</t>
    <phoneticPr fontId="3"/>
  </si>
  <si>
    <t>訪問型サービス費
（独自）（Ⅰ）</t>
    <rPh sb="10" eb="12">
      <t>ドクジ</t>
    </rPh>
    <phoneticPr fontId="2"/>
  </si>
  <si>
    <t>訪問型サービス費
（独自）（Ⅱ）</t>
    <phoneticPr fontId="3"/>
  </si>
  <si>
    <t>初回加算</t>
    <phoneticPr fontId="3"/>
  </si>
  <si>
    <t>運動器機能向上加算　　　　　　　　　　　　　　　　　　　　　　　　</t>
    <phoneticPr fontId="3"/>
  </si>
  <si>
    <t>栄養改善加算　　　　　　　　　　　　　　　　　　　　　　　　　　　　　</t>
    <phoneticPr fontId="3"/>
  </si>
  <si>
    <t>口腔機能向上加算</t>
    <rPh sb="6" eb="8">
      <t>カサン</t>
    </rPh>
    <phoneticPr fontId="2"/>
  </si>
  <si>
    <t>事業所評価加算</t>
    <phoneticPr fontId="3"/>
  </si>
  <si>
    <t>選択的サービス複数実施加算</t>
    <phoneticPr fontId="3"/>
  </si>
  <si>
    <t>要支援２</t>
    <phoneticPr fontId="3"/>
  </si>
  <si>
    <t>生活機能向上グループ活動加算　　　　　　　　　　　　　　　　　　　　　　　　</t>
    <phoneticPr fontId="3"/>
  </si>
  <si>
    <t>サービス提供体制強化加算</t>
    <phoneticPr fontId="3"/>
  </si>
  <si>
    <t>Ａ6</t>
  </si>
  <si>
    <t>通所型独自サービス１</t>
    <rPh sb="3" eb="5">
      <t>ドクジ</t>
    </rPh>
    <phoneticPr fontId="2"/>
  </si>
  <si>
    <t>(3) サービス提供体制強化加算（Ⅱ）</t>
    <phoneticPr fontId="3"/>
  </si>
  <si>
    <t>要支援２　※１月の中で全部で５回から８回まで</t>
    <phoneticPr fontId="3"/>
  </si>
  <si>
    <t>通所型サービス費（独自）</t>
    <rPh sb="9" eb="11">
      <t>ドクジ</t>
    </rPh>
    <phoneticPr fontId="2"/>
  </si>
  <si>
    <t>通所型サービス費（独自）</t>
    <rPh sb="9" eb="11">
      <t>ドクジ</t>
    </rPh>
    <phoneticPr fontId="3"/>
  </si>
  <si>
    <t>通所型独自サービス若年性認知症受入加算／２</t>
    <phoneticPr fontId="3"/>
  </si>
  <si>
    <t>通所型独自生活向上グループ活動加算／２</t>
    <phoneticPr fontId="3"/>
  </si>
  <si>
    <t>通所型独自サービス運動器機能向上加算／２</t>
    <phoneticPr fontId="3"/>
  </si>
  <si>
    <t>通所型独自サービス栄養改善加算／２</t>
    <phoneticPr fontId="3"/>
  </si>
  <si>
    <t>通所型独自サービス口腔機能向上加算／２</t>
    <phoneticPr fontId="3"/>
  </si>
  <si>
    <t>通所型独自複数サービス実施加算Ⅰ／２１</t>
    <phoneticPr fontId="3"/>
  </si>
  <si>
    <t>通所型独自複数サービス実施加算Ⅰ／２２</t>
    <phoneticPr fontId="3"/>
  </si>
  <si>
    <t>通所型独自複数サービス実施加算Ⅰ／２３</t>
    <phoneticPr fontId="3"/>
  </si>
  <si>
    <t>通所型独自複数サービス実施加算Ⅱ／２</t>
    <phoneticPr fontId="3"/>
  </si>
  <si>
    <t>通所型独自サービス事業所評価加算／２</t>
    <phoneticPr fontId="3"/>
  </si>
  <si>
    <t>通所型独自サービス提供体制加算Ⅰ／２１２</t>
    <phoneticPr fontId="3"/>
  </si>
  <si>
    <t>通所型独自サービス提供体制加算Ⅰ／２２２</t>
    <phoneticPr fontId="3"/>
  </si>
  <si>
    <t>Ａ6</t>
    <phoneticPr fontId="3"/>
  </si>
  <si>
    <t>通所型独自サービス／２２・定超</t>
    <phoneticPr fontId="3"/>
  </si>
  <si>
    <t>通所型独自サービス／２２回数・定超</t>
    <phoneticPr fontId="3"/>
  </si>
  <si>
    <t>通所型独自サービス／２２・人欠</t>
    <phoneticPr fontId="3"/>
  </si>
  <si>
    <t>通所型独自サービス／２２回数・人欠</t>
    <phoneticPr fontId="3"/>
  </si>
  <si>
    <t>通所型独自サービス提供体制加算Ⅱ／２２</t>
    <phoneticPr fontId="3"/>
  </si>
  <si>
    <t>通所型独自サービス処遇改善加算Ⅰ</t>
    <phoneticPr fontId="3"/>
  </si>
  <si>
    <t>通所型独自サービス処遇改善加算Ⅱ</t>
    <phoneticPr fontId="3"/>
  </si>
  <si>
    <t>通所型独自サービス処遇改善加算Ⅲ</t>
    <phoneticPr fontId="3"/>
  </si>
  <si>
    <t>通所型独自サービス処遇改善加算Ⅳ</t>
    <phoneticPr fontId="3"/>
  </si>
  <si>
    <t>(4)介護職員処遇改善加算（Ⅳ） (3)で算定した単位数の　90％加算</t>
    <phoneticPr fontId="3"/>
  </si>
  <si>
    <t>(5)介護職員処遇改善加算（Ⅴ） (3)で算定した単位数の　80％加算</t>
    <rPh sb="33" eb="35">
      <t>カサン</t>
    </rPh>
    <phoneticPr fontId="2"/>
  </si>
  <si>
    <t>(1)介護職員処遇改善加算（Ⅰ） 所定単位数の137/1000 加算</t>
    <rPh sb="32" eb="34">
      <t>カサン</t>
    </rPh>
    <phoneticPr fontId="2"/>
  </si>
  <si>
    <t>(2)介護職員処遇改善加算（Ⅱ） 所定単位数の100/1000 加算</t>
    <rPh sb="32" eb="34">
      <t>カサン</t>
    </rPh>
    <phoneticPr fontId="2"/>
  </si>
  <si>
    <t>(3)介護職員処遇改善加算（Ⅲ） 所定単位数の55/1000 加算</t>
    <rPh sb="31" eb="33">
      <t>カサン</t>
    </rPh>
    <phoneticPr fontId="2"/>
  </si>
  <si>
    <t>訪問型サービス初回加算／２</t>
    <phoneticPr fontId="3"/>
  </si>
  <si>
    <t>訪問型サービス処遇改善加算Ⅰ</t>
    <phoneticPr fontId="3"/>
  </si>
  <si>
    <t>訪問型サービス費
（独自）（Ⅰ）</t>
    <rPh sb="10" eb="12">
      <t>ドクジ</t>
    </rPh>
    <phoneticPr fontId="3"/>
  </si>
  <si>
    <t>訪問型サービス費
（独自）（Ⅱ）</t>
    <rPh sb="10" eb="12">
      <t>ドクジ</t>
    </rPh>
    <phoneticPr fontId="3"/>
  </si>
  <si>
    <t>訪問型サービス費
（独自）（Ⅲ）</t>
    <rPh sb="10" eb="12">
      <t>ドクジ</t>
    </rPh>
    <phoneticPr fontId="3"/>
  </si>
  <si>
    <t>通所型独自サービス処遇改善加算Ⅴ</t>
    <phoneticPr fontId="3"/>
  </si>
  <si>
    <t>(1)介護職員処遇改善加算（Ⅰ）所定単位数の59/1000 加算</t>
    <rPh sb="30" eb="32">
      <t>カサン</t>
    </rPh>
    <phoneticPr fontId="2"/>
  </si>
  <si>
    <t>(2)介護職員処遇改善加算（Ⅱ）所定単位数の43/1000 加算</t>
    <rPh sb="30" eb="32">
      <t>カサン</t>
    </rPh>
    <phoneticPr fontId="2"/>
  </si>
  <si>
    <t>(4)介護職員処遇改善加算（Ⅳ） 　　(3)で算定した単位数の　90％加算</t>
    <phoneticPr fontId="3"/>
  </si>
  <si>
    <t>(5)介護職員処遇改善加算（Ⅴ）　　 (3)で算定した単位数の　80％加算</t>
    <rPh sb="35" eb="37">
      <t>カサン</t>
    </rPh>
    <phoneticPr fontId="2"/>
  </si>
  <si>
    <t>(3)介護職員処遇改善加算（Ⅲ）所定単位数の23/1000 加算</t>
    <rPh sb="30" eb="32">
      <t>カサン</t>
    </rPh>
    <phoneticPr fontId="2"/>
  </si>
  <si>
    <t>訪問型サービス処遇改善加算Ⅴ</t>
    <phoneticPr fontId="3"/>
  </si>
  <si>
    <t>A２　訪問型サービス（独自）サービスコード表（現行相当）</t>
    <rPh sb="23" eb="25">
      <t>ゲンコウ</t>
    </rPh>
    <rPh sb="25" eb="27">
      <t>ソウトウ</t>
    </rPh>
    <phoneticPr fontId="3"/>
  </si>
  <si>
    <t>A６　通所型サービス（独自）サービスコード表（緩和した基準によるサービス）</t>
    <rPh sb="23" eb="25">
      <t>カンワ</t>
    </rPh>
    <rPh sb="27" eb="29">
      <t>キジュン</t>
    </rPh>
    <phoneticPr fontId="3"/>
  </si>
  <si>
    <t>A６　通所型サービス（独自）サービスコード表（現行相当）</t>
    <rPh sb="23" eb="25">
      <t>ゲンコウ</t>
    </rPh>
    <rPh sb="25" eb="27">
      <t>ソウトウ</t>
    </rPh>
    <phoneticPr fontId="3"/>
  </si>
  <si>
    <t>事業所と同一建物の利用者又はこれ以外の同一建物の利用者20人以上にサービスを行う場合　　×90％</t>
    <rPh sb="0" eb="2">
      <t>ジギョウ</t>
    </rPh>
    <rPh sb="2" eb="3">
      <t>ショ</t>
    </rPh>
    <rPh sb="4" eb="5">
      <t>ドウ</t>
    </rPh>
    <rPh sb="5" eb="6">
      <t>イツ</t>
    </rPh>
    <rPh sb="6" eb="8">
      <t>タテモノ</t>
    </rPh>
    <rPh sb="9" eb="12">
      <t>リヨウシャ</t>
    </rPh>
    <rPh sb="12" eb="13">
      <t>マタ</t>
    </rPh>
    <rPh sb="16" eb="18">
      <t>イガイ</t>
    </rPh>
    <rPh sb="19" eb="20">
      <t>ドウ</t>
    </rPh>
    <rPh sb="20" eb="21">
      <t>イツ</t>
    </rPh>
    <rPh sb="21" eb="23">
      <t>タテモノ</t>
    </rPh>
    <rPh sb="24" eb="27">
      <t>リヨウシャ</t>
    </rPh>
    <rPh sb="29" eb="30">
      <t>ニン</t>
    </rPh>
    <rPh sb="30" eb="32">
      <t>イジョウ</t>
    </rPh>
    <rPh sb="38" eb="39">
      <t>オコナ</t>
    </rPh>
    <rPh sb="40" eb="42">
      <t>バアイ</t>
    </rPh>
    <phoneticPr fontId="2"/>
  </si>
  <si>
    <t>要支援２</t>
    <rPh sb="0" eb="3">
      <t>ヨウシエン</t>
    </rPh>
    <phoneticPr fontId="2"/>
  </si>
  <si>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2"/>
  </si>
  <si>
    <t>訪問型サービスⅢ／２</t>
    <phoneticPr fontId="3"/>
  </si>
  <si>
    <t>訪問型サービスⅢ／２・同一</t>
    <rPh sb="0" eb="2">
      <t>ホウモン</t>
    </rPh>
    <rPh sb="2" eb="3">
      <t>ガタ</t>
    </rPh>
    <rPh sb="11" eb="12">
      <t>ドウ</t>
    </rPh>
    <rPh sb="12" eb="13">
      <t>イツ</t>
    </rPh>
    <phoneticPr fontId="2"/>
  </si>
  <si>
    <t>通所型独自サービス／２２</t>
    <phoneticPr fontId="3"/>
  </si>
  <si>
    <t>通所型サービス同一建物減算／２２</t>
    <rPh sb="0" eb="2">
      <t>ツウショ</t>
    </rPh>
    <rPh sb="2" eb="3">
      <t>ガタ</t>
    </rPh>
    <rPh sb="7" eb="8">
      <t>ドウ</t>
    </rPh>
    <rPh sb="8" eb="9">
      <t>イツ</t>
    </rPh>
    <rPh sb="9" eb="11">
      <t>タテモノ</t>
    </rPh>
    <rPh sb="11" eb="12">
      <t>ゲン</t>
    </rPh>
    <rPh sb="12" eb="13">
      <t>サン</t>
    </rPh>
    <phoneticPr fontId="2"/>
  </si>
  <si>
    <t>訪問型独自サービスⅠ／２</t>
    <rPh sb="3" eb="5">
      <t>ドクジ</t>
    </rPh>
    <phoneticPr fontId="3"/>
  </si>
  <si>
    <t>訪問型独自サービスⅠ／２・同一</t>
    <rPh sb="0" eb="2">
      <t>ホウモン</t>
    </rPh>
    <rPh sb="2" eb="3">
      <t>ガタ</t>
    </rPh>
    <rPh sb="3" eb="5">
      <t>ドクジ</t>
    </rPh>
    <rPh sb="13" eb="14">
      <t>ドウ</t>
    </rPh>
    <rPh sb="14" eb="15">
      <t>イツ</t>
    </rPh>
    <phoneticPr fontId="2"/>
  </si>
  <si>
    <t>訪問型独自サービスⅡ／２</t>
    <rPh sb="3" eb="5">
      <t>ドクジ</t>
    </rPh>
    <phoneticPr fontId="3"/>
  </si>
  <si>
    <t>訪問型独自サービスⅡ／２・同一</t>
    <rPh sb="0" eb="2">
      <t>ホウモン</t>
    </rPh>
    <rPh sb="2" eb="3">
      <t>ガタ</t>
    </rPh>
    <rPh sb="3" eb="5">
      <t>ドクジ</t>
    </rPh>
    <rPh sb="13" eb="14">
      <t>ドウ</t>
    </rPh>
    <rPh sb="14" eb="15">
      <t>イツ</t>
    </rPh>
    <phoneticPr fontId="2"/>
  </si>
  <si>
    <t>訪問型独自サービス生活機能向上連携加算Ⅰ／２</t>
    <rPh sb="0" eb="2">
      <t>ホウモン</t>
    </rPh>
    <rPh sb="2" eb="3">
      <t>ガタ</t>
    </rPh>
    <rPh sb="3" eb="5">
      <t>ドクジ</t>
    </rPh>
    <rPh sb="9" eb="11">
      <t>セイカツ</t>
    </rPh>
    <rPh sb="11" eb="13">
      <t>キノウ</t>
    </rPh>
    <rPh sb="13" eb="15">
      <t>コウジョウ</t>
    </rPh>
    <rPh sb="15" eb="17">
      <t>レンケイ</t>
    </rPh>
    <rPh sb="17" eb="19">
      <t>カサン</t>
    </rPh>
    <phoneticPr fontId="3"/>
  </si>
  <si>
    <t>(1)生活機能向上連携加算（Ⅰ）</t>
    <rPh sb="3" eb="5">
      <t>セイカツ</t>
    </rPh>
    <rPh sb="5" eb="7">
      <t>キノウ</t>
    </rPh>
    <rPh sb="7" eb="9">
      <t>コウジョウ</t>
    </rPh>
    <rPh sb="9" eb="11">
      <t>レンケイ</t>
    </rPh>
    <rPh sb="11" eb="13">
      <t>カサン</t>
    </rPh>
    <phoneticPr fontId="2"/>
  </si>
  <si>
    <t>(2)生活機能向上連携加算（Ⅱ）</t>
    <rPh sb="3" eb="5">
      <t>セイカツ</t>
    </rPh>
    <rPh sb="5" eb="7">
      <t>キノウ</t>
    </rPh>
    <rPh sb="7" eb="9">
      <t>コウジョウ</t>
    </rPh>
    <rPh sb="9" eb="11">
      <t>レンケイ</t>
    </rPh>
    <rPh sb="11" eb="13">
      <t>カサン</t>
    </rPh>
    <phoneticPr fontId="2"/>
  </si>
  <si>
    <t>事業対象者・要支援１（週2回程度）</t>
    <phoneticPr fontId="2"/>
  </si>
  <si>
    <t>　</t>
    <phoneticPr fontId="2"/>
  </si>
  <si>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3"/>
  </si>
  <si>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</si>
  <si>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</si>
  <si>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(1)介護職員等特定処遇改善加算（Ⅰ） 所定単位数の63/1000 加算</t>
    <rPh sb="7" eb="8">
      <t>トウ</t>
    </rPh>
    <rPh sb="8" eb="10">
      <t>トクテイ</t>
    </rPh>
    <rPh sb="34" eb="36">
      <t>カサン</t>
    </rPh>
    <phoneticPr fontId="2"/>
  </si>
  <si>
    <t>(2)介護職員等特定処遇改善加算（Ⅱ） 所定単位数の42/1000 加算</t>
    <rPh sb="7" eb="8">
      <t>トウ</t>
    </rPh>
    <rPh sb="8" eb="10">
      <t>トクテイ</t>
    </rPh>
    <rPh sb="34" eb="36">
      <t>カサン</t>
    </rPh>
    <phoneticPr fontId="2"/>
  </si>
  <si>
    <t>A6</t>
    <phoneticPr fontId="3"/>
  </si>
  <si>
    <t>通所型独自サービス特定処遇改善加算Ⅰ</t>
    <rPh sb="0" eb="2">
      <t>ツウショ</t>
    </rPh>
    <rPh sb="2" eb="3">
      <t>ガタ</t>
    </rPh>
    <rPh sb="3" eb="5">
      <t>ドクジ</t>
    </rPh>
    <rPh sb="9" eb="11">
      <t>トクテイ</t>
    </rPh>
    <rPh sb="11" eb="13">
      <t>ショグウ</t>
    </rPh>
    <rPh sb="13" eb="15">
      <t>カイゼン</t>
    </rPh>
    <rPh sb="15" eb="17">
      <t>カサン</t>
    </rPh>
    <phoneticPr fontId="3"/>
  </si>
  <si>
    <t>通所型独自サービス特定処遇改善加算Ⅱ</t>
    <rPh sb="0" eb="2">
      <t>ツウショ</t>
    </rPh>
    <rPh sb="2" eb="3">
      <t>ガタ</t>
    </rPh>
    <rPh sb="3" eb="5">
      <t>ドクジ</t>
    </rPh>
    <rPh sb="9" eb="11">
      <t>トクテイ</t>
    </rPh>
    <rPh sb="11" eb="13">
      <t>ショグウ</t>
    </rPh>
    <rPh sb="13" eb="15">
      <t>カイゼン</t>
    </rPh>
    <rPh sb="15" eb="17">
      <t>カサン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</si>
  <si>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</si>
  <si>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(1)介護職員等特定処遇改善加算（Ⅰ）所定単位数の12/1000 加算</t>
    <rPh sb="7" eb="8">
      <t>トウ</t>
    </rPh>
    <rPh sb="8" eb="10">
      <t>トクテイ</t>
    </rPh>
    <rPh sb="33" eb="35">
      <t>カサン</t>
    </rPh>
    <phoneticPr fontId="2"/>
  </si>
  <si>
    <t>(2)介護職員等特定処遇改善加算（Ⅱ）所定単位数の10/1000 加算</t>
    <rPh sb="7" eb="8">
      <t>トウ</t>
    </rPh>
    <rPh sb="8" eb="10">
      <t>トクテイ</t>
    </rPh>
    <rPh sb="33" eb="35">
      <t>カサン</t>
    </rPh>
    <phoneticPr fontId="2"/>
  </si>
  <si>
    <t>通所型独自サービス生活機能向上連携加算/21</t>
    <rPh sb="0" eb="2">
      <t>ツウショ</t>
    </rPh>
    <rPh sb="2" eb="3">
      <t>ガタ</t>
    </rPh>
    <rPh sb="3" eb="5">
      <t>ドクジ</t>
    </rPh>
    <rPh sb="9" eb="11">
      <t>セイカツ</t>
    </rPh>
    <rPh sb="11" eb="13">
      <t>キノウ</t>
    </rPh>
    <rPh sb="13" eb="15">
      <t>コウジョウ</t>
    </rPh>
    <rPh sb="15" eb="17">
      <t>レンケイ</t>
    </rPh>
    <rPh sb="17" eb="19">
      <t>カサン</t>
    </rPh>
    <phoneticPr fontId="3"/>
  </si>
  <si>
    <t>通所型独自サービス生活機能向上連携加算/22</t>
    <rPh sb="0" eb="2">
      <t>ツウショ</t>
    </rPh>
    <rPh sb="2" eb="3">
      <t>ガタ</t>
    </rPh>
    <rPh sb="3" eb="5">
      <t>ドクジ</t>
    </rPh>
    <rPh sb="9" eb="11">
      <t>セイカツ</t>
    </rPh>
    <rPh sb="11" eb="13">
      <t>キノウ</t>
    </rPh>
    <rPh sb="13" eb="15">
      <t>コウジョウ</t>
    </rPh>
    <rPh sb="15" eb="17">
      <t>レンケイ</t>
    </rPh>
    <rPh sb="17" eb="19">
      <t>カサン</t>
    </rPh>
    <phoneticPr fontId="3"/>
  </si>
  <si>
    <t>通所型独自サービス栄養スクリーニング加算/2</t>
    <rPh sb="18" eb="20">
      <t>カサン</t>
    </rPh>
    <phoneticPr fontId="3"/>
  </si>
  <si>
    <t>生活機能向上連携加算</t>
    <rPh sb="6" eb="8">
      <t>レンケイ</t>
    </rPh>
    <rPh sb="8" eb="10">
      <t>カサン</t>
    </rPh>
    <phoneticPr fontId="3"/>
  </si>
  <si>
    <t>200単位加算</t>
    <rPh sb="3" eb="5">
      <t>タンイ</t>
    </rPh>
    <rPh sb="5" eb="7">
      <t>カサン</t>
    </rPh>
    <phoneticPr fontId="3"/>
  </si>
  <si>
    <t>運動器機能向上加算を算定している場合　100単位加算</t>
    <rPh sb="0" eb="2">
      <t>ウンドウ</t>
    </rPh>
    <rPh sb="2" eb="3">
      <t>キ</t>
    </rPh>
    <rPh sb="3" eb="5">
      <t>キノウ</t>
    </rPh>
    <rPh sb="5" eb="7">
      <t>コウジョウ</t>
    </rPh>
    <rPh sb="7" eb="9">
      <t>カサン</t>
    </rPh>
    <rPh sb="10" eb="12">
      <t>サンテイ</t>
    </rPh>
    <rPh sb="16" eb="18">
      <t>バアイ</t>
    </rPh>
    <rPh sb="22" eb="24">
      <t>タンイ</t>
    </rPh>
    <rPh sb="24" eb="26">
      <t>カサン</t>
    </rPh>
    <phoneticPr fontId="3"/>
  </si>
  <si>
    <t>栄養スクリーニング加算(6月に1回を限度）</t>
    <rPh sb="0" eb="2">
      <t>エイヨウ</t>
    </rPh>
    <rPh sb="9" eb="11">
      <t>カサン</t>
    </rPh>
    <rPh sb="13" eb="14">
      <t>ガツ</t>
    </rPh>
    <rPh sb="16" eb="17">
      <t>カイ</t>
    </rPh>
    <rPh sb="18" eb="20">
      <t>ゲンド</t>
    </rPh>
    <phoneticPr fontId="3"/>
  </si>
  <si>
    <t>5単位加算</t>
    <rPh sb="1" eb="3">
      <t>タンイ</t>
    </rPh>
    <rPh sb="3" eb="5">
      <t>カサン</t>
    </rPh>
    <phoneticPr fontId="3"/>
  </si>
  <si>
    <t>1回につき</t>
    <rPh sb="1" eb="2">
      <t>カイ</t>
    </rPh>
    <phoneticPr fontId="3"/>
  </si>
  <si>
    <t>１月につき</t>
    <phoneticPr fontId="3"/>
  </si>
  <si>
    <t>H30</t>
  </si>
  <si>
    <t>H30</t>
    <phoneticPr fontId="3"/>
  </si>
  <si>
    <t>R1</t>
  </si>
  <si>
    <t>R1</t>
    <phoneticPr fontId="3"/>
  </si>
  <si>
    <t>増減</t>
    <rPh sb="0" eb="2">
      <t>ゾウゲン</t>
    </rPh>
    <phoneticPr fontId="3"/>
  </si>
  <si>
    <t>国コード</t>
    <rPh sb="0" eb="1">
      <t>クニ</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</si>
</sst>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b/>
      <sz val="11"/>
      <color rgb="FFFF000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FF66"/>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cellStyleXfs>
  <cellXfs count="167">
    <xf numFmtId="0" fontId="0" fillId="0" borderId="0" xfId="0">
      <alignment vertical="center"/>
    </xf>
    <xf numFmtId="0" fontId="1" fillId="0" borderId="1" xfId="1" applyBorder="1" applyAlignment="1">
      <alignment vertical="center"/>
    </xf>
    <xf numFmtId="0" fontId="1" fillId="0" borderId="0" xfId="0" applyFont="1">
      <alignment vertical="center"/>
    </xf>
    <xf numFmtId="0" fontId="1" fillId="0" borderId="1" xfId="1" applyBorder="1" applyAlignment="1">
      <alignment vertical="center" wrapText="1"/>
    </xf>
    <xf numFmtId="0" fontId="1" fillId="0" borderId="1" xfId="1" applyBorder="1" applyAlignment="1">
      <alignment horizontal="center" vertical="center"/>
    </xf>
    <xf numFmtId="0" fontId="1" fillId="0" borderId="1" xfId="1" applyFill="1" applyBorder="1" applyAlignment="1">
      <alignment horizontal="center" vertical="center"/>
    </xf>
    <xf numFmtId="0" fontId="1" fillId="0" borderId="2" xfId="1" applyBorder="1" applyAlignment="1">
      <alignment vertical="center"/>
    </xf>
    <xf numFmtId="0" fontId="1" fillId="0" borderId="1" xfId="1" applyFill="1" applyBorder="1" applyAlignment="1">
      <alignment vertical="center"/>
    </xf>
    <xf numFmtId="0" fontId="1" fillId="0" borderId="2" xfId="1" applyFill="1" applyBorder="1" applyAlignment="1">
      <alignment vertical="center"/>
    </xf>
    <xf numFmtId="0" fontId="1" fillId="0" borderId="1" xfId="1" applyBorder="1" applyAlignment="1">
      <alignment vertical="center" shrinkToFit="1"/>
    </xf>
    <xf numFmtId="38" fontId="1" fillId="0" borderId="0" xfId="2" applyFont="1">
      <alignment vertical="center"/>
    </xf>
    <xf numFmtId="0" fontId="1" fillId="0" borderId="2" xfId="1" applyFont="1" applyBorder="1" applyAlignment="1">
      <alignment vertical="center" shrinkToFit="1"/>
    </xf>
    <xf numFmtId="0" fontId="1" fillId="0" borderId="1" xfId="1" applyFont="1" applyBorder="1" applyAlignment="1">
      <alignment horizontal="center" vertical="center"/>
    </xf>
    <xf numFmtId="0" fontId="1" fillId="0" borderId="1" xfId="1" applyFont="1" applyBorder="1">
      <alignment vertical="center"/>
    </xf>
    <xf numFmtId="0" fontId="1" fillId="0" borderId="1" xfId="1" applyFont="1" applyBorder="1" applyAlignment="1">
      <alignment horizontal="left" vertical="center" wrapText="1"/>
    </xf>
    <xf numFmtId="0" fontId="1" fillId="0" borderId="1" xfId="1" applyFont="1" applyBorder="1" applyAlignment="1">
      <alignment vertical="center" shrinkToFit="1"/>
    </xf>
    <xf numFmtId="0" fontId="1" fillId="0" borderId="0" xfId="1" applyFont="1" applyAlignment="1">
      <alignment vertical="center"/>
    </xf>
    <xf numFmtId="0" fontId="1" fillId="0" borderId="0" xfId="1" applyFont="1">
      <alignment vertical="center"/>
    </xf>
    <xf numFmtId="0" fontId="1" fillId="0" borderId="1" xfId="1" applyFont="1" applyFill="1" applyBorder="1" applyAlignment="1">
      <alignment horizontal="center" vertical="center"/>
    </xf>
    <xf numFmtId="0" fontId="1" fillId="0" borderId="1" xfId="1" applyFont="1" applyFill="1" applyBorder="1">
      <alignment vertical="center"/>
    </xf>
    <xf numFmtId="0" fontId="1" fillId="0" borderId="0" xfId="1" applyFont="1" applyFill="1" applyBorder="1" applyAlignment="1">
      <alignment vertical="center"/>
    </xf>
    <xf numFmtId="0" fontId="1" fillId="0" borderId="1" xfId="1" applyFont="1" applyBorder="1" applyAlignment="1">
      <alignment vertical="center" wrapText="1"/>
    </xf>
    <xf numFmtId="38" fontId="1" fillId="0" borderId="1" xfId="2" applyFont="1" applyBorder="1" applyAlignment="1">
      <alignment vertical="center" shrinkToFit="1"/>
    </xf>
    <xf numFmtId="38" fontId="1" fillId="0" borderId="1" xfId="2" applyFont="1" applyFill="1" applyBorder="1" applyAlignment="1">
      <alignment vertical="center" shrinkToFit="1"/>
    </xf>
    <xf numFmtId="0" fontId="4" fillId="0" borderId="0" xfId="1" applyFont="1" applyFill="1" applyBorder="1" applyAlignment="1">
      <alignment horizontal="left" vertical="center"/>
    </xf>
    <xf numFmtId="0" fontId="4" fillId="0" borderId="0" xfId="0" applyFont="1">
      <alignment vertical="center"/>
    </xf>
    <xf numFmtId="0" fontId="1" fillId="0" borderId="1" xfId="1" applyFont="1" applyFill="1" applyBorder="1" applyAlignment="1">
      <alignment horizontal="center" vertical="center" shrinkToFit="1"/>
    </xf>
    <xf numFmtId="0" fontId="1" fillId="0" borderId="0" xfId="1" applyFont="1" applyAlignment="1">
      <alignment vertical="center" shrinkToFit="1"/>
    </xf>
    <xf numFmtId="0" fontId="1" fillId="0" borderId="0" xfId="0" applyFont="1" applyAlignment="1">
      <alignment vertical="center" shrinkToFit="1"/>
    </xf>
    <xf numFmtId="0" fontId="1" fillId="0" borderId="7" xfId="1" applyFill="1" applyBorder="1" applyAlignment="1">
      <alignment horizontal="center" vertical="center"/>
    </xf>
    <xf numFmtId="0" fontId="1" fillId="0" borderId="1" xfId="1" applyBorder="1" applyAlignment="1">
      <alignment horizontal="center" vertical="center" shrinkToFit="1"/>
    </xf>
    <xf numFmtId="0" fontId="1" fillId="3" borderId="1" xfId="1" applyFill="1" applyBorder="1" applyAlignment="1">
      <alignment horizontal="center" vertical="center" shrinkToFit="1"/>
    </xf>
    <xf numFmtId="0" fontId="1" fillId="0" borderId="1" xfId="1" applyFont="1" applyBorder="1" applyAlignment="1">
      <alignment horizontal="left" vertical="center" shrinkToFit="1"/>
    </xf>
    <xf numFmtId="0" fontId="1" fillId="0" borderId="2" xfId="1" applyFont="1" applyBorder="1" applyAlignment="1">
      <alignment vertical="center"/>
    </xf>
    <xf numFmtId="0" fontId="1" fillId="0" borderId="4" xfId="1" applyFont="1" applyBorder="1" applyAlignment="1">
      <alignment vertical="center"/>
    </xf>
    <xf numFmtId="0" fontId="1" fillId="4" borderId="1" xfId="1" applyFont="1" applyFill="1" applyBorder="1" applyAlignment="1">
      <alignment horizontal="center" vertical="center"/>
    </xf>
    <xf numFmtId="0" fontId="1" fillId="0" borderId="1" xfId="1" applyFont="1" applyFill="1" applyBorder="1" applyAlignment="1">
      <alignment vertical="center" wrapText="1"/>
    </xf>
    <xf numFmtId="0" fontId="1" fillId="0" borderId="2" xfId="1" applyFont="1" applyBorder="1" applyAlignment="1">
      <alignment vertical="center" wrapText="1"/>
    </xf>
    <xf numFmtId="0" fontId="1" fillId="2" borderId="1" xfId="1" applyFont="1" applyFill="1" applyBorder="1" applyAlignment="1">
      <alignment horizontal="center" vertical="center"/>
    </xf>
    <xf numFmtId="0" fontId="1" fillId="0" borderId="1" xfId="1" applyFont="1" applyBorder="1" applyAlignment="1">
      <alignment horizontal="center" vertical="center" shrinkToFit="1"/>
    </xf>
    <xf numFmtId="0" fontId="1" fillId="3" borderId="8" xfId="1" applyFill="1" applyBorder="1" applyAlignment="1">
      <alignment horizontal="center" vertical="center" shrinkToFit="1"/>
    </xf>
    <xf numFmtId="0" fontId="1" fillId="3" borderId="12" xfId="1" applyFill="1" applyBorder="1" applyAlignment="1">
      <alignment horizontal="center" vertical="center" shrinkToFit="1"/>
    </xf>
    <xf numFmtId="0" fontId="1" fillId="3" borderId="10" xfId="1" applyFill="1" applyBorder="1" applyAlignment="1">
      <alignment horizontal="center" vertical="center" shrinkToFit="1"/>
    </xf>
    <xf numFmtId="0" fontId="1" fillId="3" borderId="13" xfId="1" applyFill="1" applyBorder="1" applyAlignment="1">
      <alignment horizontal="center" vertical="center" shrinkToFit="1"/>
    </xf>
    <xf numFmtId="0" fontId="1" fillId="0" borderId="2" xfId="1" applyBorder="1" applyAlignment="1">
      <alignment vertical="center"/>
    </xf>
    <xf numFmtId="0" fontId="1" fillId="0" borderId="4" xfId="1" applyBorder="1" applyAlignment="1">
      <alignment vertical="center"/>
    </xf>
    <xf numFmtId="0" fontId="1" fillId="0" borderId="3" xfId="1" applyBorder="1" applyAlignment="1">
      <alignment vertical="center"/>
    </xf>
    <xf numFmtId="0" fontId="1" fillId="0" borderId="1" xfId="1" applyFill="1" applyBorder="1" applyAlignment="1">
      <alignment vertical="center" shrinkToFit="1"/>
    </xf>
    <xf numFmtId="0" fontId="0" fillId="0" borderId="0" xfId="0" applyAlignment="1">
      <alignment vertical="center"/>
    </xf>
    <xf numFmtId="0" fontId="0" fillId="0" borderId="1" xfId="0" applyBorder="1" applyAlignment="1">
      <alignment vertical="center"/>
    </xf>
    <xf numFmtId="0" fontId="1" fillId="0" borderId="2" xfId="1" applyFill="1" applyBorder="1" applyAlignment="1">
      <alignment vertical="center"/>
    </xf>
    <xf numFmtId="0" fontId="1" fillId="0" borderId="4" xfId="1" applyFill="1" applyBorder="1" applyAlignment="1">
      <alignment vertical="center"/>
    </xf>
    <xf numFmtId="0" fontId="1" fillId="3" borderId="9" xfId="1" applyFill="1" applyBorder="1" applyAlignment="1">
      <alignment horizontal="center" vertical="center" shrinkToFit="1"/>
    </xf>
    <xf numFmtId="0" fontId="1" fillId="3" borderId="11" xfId="1" applyFill="1" applyBorder="1" applyAlignment="1">
      <alignment horizontal="center" vertical="center" shrinkToFit="1"/>
    </xf>
    <xf numFmtId="0" fontId="6" fillId="5" borderId="1" xfId="0" applyFont="1" applyFill="1" applyBorder="1" applyAlignment="1">
      <alignment vertical="center" shrinkToFi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38" fontId="6" fillId="5" borderId="3" xfId="3" applyFont="1" applyFill="1" applyBorder="1" applyAlignment="1">
      <alignment vertical="center"/>
    </xf>
    <xf numFmtId="0" fontId="8" fillId="0" borderId="1" xfId="0" applyFont="1" applyFill="1" applyBorder="1" applyAlignment="1">
      <alignment vertical="center" shrinkToFit="1"/>
    </xf>
    <xf numFmtId="0" fontId="8" fillId="0" borderId="1" xfId="0" applyFont="1" applyBorder="1" applyAlignment="1">
      <alignment horizontal="center" vertical="center"/>
    </xf>
    <xf numFmtId="38" fontId="8" fillId="0" borderId="1" xfId="3" applyFont="1" applyBorder="1" applyAlignment="1">
      <alignment vertical="center"/>
    </xf>
    <xf numFmtId="0" fontId="9" fillId="0" borderId="0" xfId="0" applyFont="1" applyAlignment="1">
      <alignment vertical="center"/>
    </xf>
    <xf numFmtId="0" fontId="10" fillId="0" borderId="8" xfId="0" applyFont="1" applyBorder="1" applyAlignment="1">
      <alignment horizontal="left" vertical="center" wrapText="1" shrinkToFit="1"/>
    </xf>
    <xf numFmtId="0" fontId="1" fillId="0" borderId="1" xfId="1" applyFont="1" applyBorder="1" applyAlignment="1">
      <alignment horizontal="left" vertical="center" shrinkToFit="1"/>
    </xf>
    <xf numFmtId="0" fontId="1" fillId="0" borderId="0" xfId="1" applyBorder="1" applyAlignment="1">
      <alignment vertical="center"/>
    </xf>
    <xf numFmtId="0" fontId="1" fillId="0" borderId="12" xfId="1" applyBorder="1" applyAlignment="1">
      <alignment vertical="center"/>
    </xf>
    <xf numFmtId="0" fontId="0" fillId="0" borderId="1" xfId="0" applyBorder="1" applyAlignment="1">
      <alignment vertical="center"/>
    </xf>
    <xf numFmtId="0" fontId="1" fillId="0" borderId="1" xfId="1" applyFont="1" applyBorder="1" applyAlignment="1">
      <alignment horizontal="left" vertical="center" shrinkToFit="1"/>
    </xf>
    <xf numFmtId="0" fontId="1" fillId="0" borderId="3" xfId="1" applyFont="1" applyBorder="1" applyAlignment="1">
      <alignment vertical="center"/>
    </xf>
    <xf numFmtId="0" fontId="1" fillId="0" borderId="3" xfId="1" applyFont="1" applyBorder="1" applyAlignment="1">
      <alignment horizontal="left" vertical="center" shrinkToFit="1"/>
    </xf>
    <xf numFmtId="0" fontId="1" fillId="0" borderId="3" xfId="1" applyFont="1" applyBorder="1" applyAlignment="1">
      <alignment vertical="center" wrapText="1"/>
    </xf>
    <xf numFmtId="0" fontId="0" fillId="0" borderId="1" xfId="0" applyBorder="1" applyAlignment="1">
      <alignment vertical="center"/>
    </xf>
    <xf numFmtId="0" fontId="1" fillId="3" borderId="1" xfId="1" applyFill="1" applyBorder="1" applyAlignment="1">
      <alignment horizontal="center" vertical="center" shrinkToFit="1"/>
    </xf>
    <xf numFmtId="38" fontId="1" fillId="3" borderId="1" xfId="2" applyFont="1" applyFill="1" applyBorder="1" applyAlignment="1">
      <alignment horizontal="center" vertical="center" shrinkToFit="1"/>
    </xf>
    <xf numFmtId="0" fontId="1" fillId="0" borderId="1" xfId="1" applyFont="1" applyBorder="1" applyAlignment="1">
      <alignment horizontal="left" vertical="center" shrinkToFit="1"/>
    </xf>
    <xf numFmtId="0" fontId="1" fillId="0" borderId="3" xfId="1" applyFont="1" applyBorder="1" applyAlignment="1">
      <alignment horizontal="left" vertical="center" shrinkToFit="1"/>
    </xf>
    <xf numFmtId="0" fontId="1" fillId="0" borderId="3" xfId="1" applyFont="1" applyBorder="1" applyAlignment="1">
      <alignment vertical="center"/>
    </xf>
    <xf numFmtId="0" fontId="1" fillId="0" borderId="3" xfId="1" applyFont="1" applyBorder="1" applyAlignment="1">
      <alignment vertical="center" wrapText="1"/>
    </xf>
    <xf numFmtId="0" fontId="1" fillId="4" borderId="1" xfId="1" applyFont="1" applyFill="1" applyBorder="1" applyAlignment="1">
      <alignment horizontal="center" vertical="center"/>
    </xf>
    <xf numFmtId="38" fontId="1" fillId="4" borderId="1" xfId="2" applyFont="1" applyFill="1" applyBorder="1" applyAlignment="1">
      <alignment horizontal="center" vertical="center" shrinkToFit="1"/>
    </xf>
    <xf numFmtId="0" fontId="1" fillId="2" borderId="1" xfId="1" applyFont="1" applyFill="1" applyBorder="1" applyAlignment="1">
      <alignment horizontal="center" vertical="center"/>
    </xf>
    <xf numFmtId="38" fontId="1" fillId="2" borderId="1" xfId="2" applyFont="1" applyFill="1" applyBorder="1" applyAlignment="1">
      <alignment horizontal="center" vertical="center" shrinkToFit="1"/>
    </xf>
    <xf numFmtId="0" fontId="1" fillId="3" borderId="1" xfId="1" applyFill="1" applyBorder="1" applyAlignment="1">
      <alignment horizontal="center" vertical="center" shrinkToFit="1"/>
    </xf>
    <xf numFmtId="0" fontId="0" fillId="0" borderId="15" xfId="0" applyBorder="1" applyAlignment="1">
      <alignment vertical="center"/>
    </xf>
    <xf numFmtId="0" fontId="1" fillId="0" borderId="15" xfId="1" applyFont="1" applyBorder="1" applyAlignment="1">
      <alignment horizontal="left" vertical="center" shrinkToFit="1"/>
    </xf>
    <xf numFmtId="38" fontId="11" fillId="2" borderId="1" xfId="2" applyFont="1" applyFill="1" applyBorder="1" applyAlignment="1">
      <alignment vertical="center" shrinkToFit="1"/>
    </xf>
    <xf numFmtId="0" fontId="1" fillId="3" borderId="1" xfId="1" applyFill="1" applyBorder="1" applyAlignment="1">
      <alignment horizontal="center" vertical="center" shrinkToFit="1"/>
    </xf>
    <xf numFmtId="0" fontId="1" fillId="0" borderId="5" xfId="1" applyBorder="1" applyAlignment="1">
      <alignment horizontal="left" vertical="center" shrinkToFit="1"/>
    </xf>
    <xf numFmtId="0" fontId="1" fillId="0" borderId="7" xfId="1" applyBorder="1" applyAlignment="1">
      <alignment horizontal="left" vertical="center" shrinkToFit="1"/>
    </xf>
    <xf numFmtId="0" fontId="1" fillId="0" borderId="6" xfId="1" applyBorder="1" applyAlignment="1">
      <alignment horizontal="left" vertical="center" shrinkToFit="1"/>
    </xf>
    <xf numFmtId="0" fontId="1" fillId="0" borderId="8" xfId="1" applyBorder="1" applyAlignment="1">
      <alignment vertical="center" wrapText="1"/>
    </xf>
    <xf numFmtId="0" fontId="1" fillId="0" borderId="14" xfId="1" applyBorder="1" applyAlignment="1">
      <alignment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left" vertical="center" shrinkToFit="1"/>
    </xf>
    <xf numFmtId="0" fontId="7" fillId="5" borderId="3"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6" xfId="0" applyBorder="1" applyAlignment="1">
      <alignment horizontal="left" vertical="center" shrinkToFit="1"/>
    </xf>
    <xf numFmtId="38" fontId="1" fillId="3" borderId="1" xfId="2" applyFont="1" applyFill="1" applyBorder="1" applyAlignment="1">
      <alignment horizontal="center" vertical="center" shrinkToFit="1"/>
    </xf>
    <xf numFmtId="0" fontId="1" fillId="3" borderId="8" xfId="1" applyFill="1" applyBorder="1" applyAlignment="1">
      <alignment horizontal="center" vertical="center" shrinkToFit="1"/>
    </xf>
    <xf numFmtId="0" fontId="1" fillId="3" borderId="12" xfId="1" applyFill="1" applyBorder="1" applyAlignment="1">
      <alignment horizontal="center" vertical="center" shrinkToFit="1"/>
    </xf>
    <xf numFmtId="0" fontId="1" fillId="3" borderId="9" xfId="1" applyFill="1" applyBorder="1" applyAlignment="1">
      <alignment horizontal="center" vertical="center" shrinkToFit="1"/>
    </xf>
    <xf numFmtId="0" fontId="1" fillId="3" borderId="10" xfId="1" applyFill="1" applyBorder="1" applyAlignment="1">
      <alignment horizontal="center" vertical="center" shrinkToFit="1"/>
    </xf>
    <xf numFmtId="0" fontId="1" fillId="3" borderId="13" xfId="1" applyFill="1" applyBorder="1" applyAlignment="1">
      <alignment horizontal="center" vertical="center" shrinkToFit="1"/>
    </xf>
    <xf numFmtId="0" fontId="1" fillId="3" borderId="11" xfId="1" applyFill="1" applyBorder="1" applyAlignment="1">
      <alignment horizontal="center" vertical="center" shrinkToFit="1"/>
    </xf>
    <xf numFmtId="0" fontId="1" fillId="0" borderId="5" xfId="1" applyBorder="1" applyAlignment="1">
      <alignment vertical="center" wrapText="1"/>
    </xf>
    <xf numFmtId="0" fontId="1" fillId="0" borderId="7" xfId="1" applyBorder="1" applyAlignment="1">
      <alignment vertical="center" wrapText="1"/>
    </xf>
    <xf numFmtId="0" fontId="1" fillId="0" borderId="2" xfId="1" applyBorder="1" applyAlignment="1">
      <alignment vertical="center"/>
    </xf>
    <xf numFmtId="0" fontId="0" fillId="0" borderId="4" xfId="0" applyBorder="1" applyAlignment="1">
      <alignment vertical="center"/>
    </xf>
    <xf numFmtId="0" fontId="1" fillId="0" borderId="5" xfId="1" applyBorder="1" applyAlignment="1">
      <alignment horizontal="center" vertical="center" shrinkToFit="1"/>
    </xf>
    <xf numFmtId="0" fontId="1" fillId="0" borderId="7" xfId="1" applyBorder="1" applyAlignment="1">
      <alignment horizontal="center" vertical="center" shrinkToFit="1"/>
    </xf>
    <xf numFmtId="0" fontId="1" fillId="0" borderId="5" xfId="1" applyFill="1" applyBorder="1" applyAlignment="1">
      <alignment horizontal="center" vertical="center" shrinkToFit="1"/>
    </xf>
    <xf numFmtId="0" fontId="1" fillId="0" borderId="7" xfId="1" applyFill="1" applyBorder="1" applyAlignment="1">
      <alignment horizontal="center" vertical="center" shrinkToFit="1"/>
    </xf>
    <xf numFmtId="0" fontId="1" fillId="0" borderId="6" xfId="1" applyFill="1" applyBorder="1" applyAlignment="1">
      <alignment horizontal="center" vertical="center" shrinkToFit="1"/>
    </xf>
    <xf numFmtId="0" fontId="0" fillId="0" borderId="3" xfId="0" applyBorder="1" applyAlignment="1">
      <alignment vertical="center"/>
    </xf>
    <xf numFmtId="0" fontId="1" fillId="0" borderId="2" xfId="1"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1" fillId="0" borderId="1" xfId="1" applyBorder="1" applyAlignment="1">
      <alignment horizontal="left" vertical="center" shrinkToFit="1"/>
    </xf>
    <xf numFmtId="0" fontId="0" fillId="0" borderId="1" xfId="0" applyBorder="1" applyAlignment="1">
      <alignment horizontal="left" vertical="center" shrinkToFit="1"/>
    </xf>
    <xf numFmtId="0" fontId="1" fillId="0" borderId="1" xfId="1" applyBorder="1" applyAlignment="1">
      <alignment vertical="center"/>
    </xf>
    <xf numFmtId="0" fontId="0" fillId="0" borderId="1" xfId="0" applyBorder="1" applyAlignment="1">
      <alignment vertical="center"/>
    </xf>
    <xf numFmtId="0" fontId="1" fillId="2" borderId="1" xfId="1" applyFont="1" applyFill="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 fillId="0" borderId="5" xfId="1" applyFont="1" applyBorder="1" applyAlignment="1">
      <alignment horizontal="left" vertical="center" shrinkToFit="1"/>
    </xf>
    <xf numFmtId="0" fontId="1" fillId="0" borderId="2" xfId="1" applyFont="1" applyBorder="1" applyAlignment="1">
      <alignment vertical="center" wrapText="1"/>
    </xf>
    <xf numFmtId="0" fontId="1" fillId="0" borderId="2" xfId="1" applyFont="1" applyBorder="1" applyAlignment="1">
      <alignment vertical="center"/>
    </xf>
    <xf numFmtId="0" fontId="1" fillId="0" borderId="3" xfId="1" applyFont="1" applyBorder="1" applyAlignment="1">
      <alignment vertical="center"/>
    </xf>
    <xf numFmtId="0" fontId="1" fillId="0" borderId="4" xfId="1" applyFont="1" applyBorder="1" applyAlignment="1">
      <alignment vertical="center"/>
    </xf>
    <xf numFmtId="0" fontId="1" fillId="0" borderId="5" xfId="1"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1" fillId="0" borderId="7" xfId="1" applyFont="1" applyBorder="1" applyAlignment="1">
      <alignment horizontal="left" vertical="center" shrinkToFit="1"/>
    </xf>
    <xf numFmtId="0" fontId="1" fillId="0" borderId="6" xfId="1" applyFont="1" applyBorder="1" applyAlignment="1">
      <alignment horizontal="left" vertical="center" shrinkToFit="1"/>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1" fillId="0" borderId="6" xfId="1" applyFont="1" applyBorder="1" applyAlignment="1">
      <alignment horizontal="left" vertical="center" wrapText="1"/>
    </xf>
    <xf numFmtId="0" fontId="1" fillId="4" borderId="1" xfId="1" applyFont="1" applyFill="1" applyBorder="1" applyAlignment="1">
      <alignment horizontal="center" vertical="center"/>
    </xf>
    <xf numFmtId="0" fontId="1" fillId="4" borderId="1" xfId="1" applyFont="1" applyFill="1" applyBorder="1" applyAlignment="1">
      <alignment horizontal="center" vertical="center" shrinkToFit="1"/>
    </xf>
    <xf numFmtId="0" fontId="1" fillId="0" borderId="2" xfId="1" applyFont="1" applyBorder="1" applyAlignment="1">
      <alignment horizontal="left" vertical="center" shrinkToFit="1"/>
    </xf>
    <xf numFmtId="0" fontId="1" fillId="0" borderId="1" xfId="1" applyFont="1" applyFill="1" applyBorder="1" applyAlignment="1">
      <alignment vertical="center"/>
    </xf>
    <xf numFmtId="0" fontId="1" fillId="4" borderId="5" xfId="1" applyFont="1" applyFill="1" applyBorder="1" applyAlignment="1">
      <alignment horizontal="center" vertical="center"/>
    </xf>
    <xf numFmtId="0" fontId="1" fillId="4" borderId="6" xfId="1" applyFont="1" applyFill="1" applyBorder="1" applyAlignment="1">
      <alignment horizontal="center" vertical="center"/>
    </xf>
    <xf numFmtId="0" fontId="1" fillId="4" borderId="8"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9" xfId="1" applyFont="1" applyFill="1" applyBorder="1" applyAlignment="1">
      <alignment horizontal="center" vertical="center"/>
    </xf>
    <xf numFmtId="0" fontId="1" fillId="4" borderId="10" xfId="1" applyFont="1" applyFill="1" applyBorder="1" applyAlignment="1">
      <alignment horizontal="center" vertical="center"/>
    </xf>
    <xf numFmtId="0" fontId="1" fillId="4" borderId="13" xfId="1" applyFont="1" applyFill="1" applyBorder="1" applyAlignment="1">
      <alignment horizontal="center" vertical="center"/>
    </xf>
    <xf numFmtId="0" fontId="1" fillId="4" borderId="11" xfId="1"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1" applyFont="1" applyFill="1" applyBorder="1" applyAlignment="1">
      <alignment horizontal="left" vertical="center"/>
    </xf>
    <xf numFmtId="0" fontId="1" fillId="0" borderId="1" xfId="1" applyFont="1" applyFill="1" applyBorder="1" applyAlignment="1">
      <alignment vertical="center" wrapText="1"/>
    </xf>
    <xf numFmtId="0" fontId="1" fillId="0" borderId="1" xfId="1" applyFont="1" applyBorder="1" applyAlignment="1">
      <alignment horizontal="left" vertical="center" shrinkToFit="1"/>
    </xf>
    <xf numFmtId="0" fontId="1" fillId="0" borderId="3" xfId="1" applyFont="1" applyBorder="1" applyAlignment="1">
      <alignment horizontal="left" vertical="center" shrinkToFi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3" xfId="1" applyFont="1" applyBorder="1" applyAlignment="1">
      <alignment vertical="center" wrapText="1"/>
    </xf>
    <xf numFmtId="0" fontId="1" fillId="0" borderId="7" xfId="1" applyFont="1" applyBorder="1" applyAlignment="1">
      <alignment horizontal="center" vertical="center" shrinkToFit="1"/>
    </xf>
    <xf numFmtId="38" fontId="1" fillId="2" borderId="2" xfId="2" applyFont="1" applyFill="1" applyBorder="1" applyAlignment="1">
      <alignment horizontal="center" vertical="center" shrinkToFit="1"/>
    </xf>
    <xf numFmtId="38" fontId="1" fillId="2" borderId="4" xfId="2" applyFont="1" applyFill="1" applyBorder="1" applyAlignment="1">
      <alignment horizontal="center" vertical="center" shrinkToFit="1"/>
    </xf>
    <xf numFmtId="38" fontId="1" fillId="2" borderId="3" xfId="2" applyFont="1" applyFill="1" applyBorder="1" applyAlignment="1">
      <alignment horizontal="center" vertical="center" shrinkToFit="1"/>
    </xf>
    <xf numFmtId="38" fontId="1" fillId="4" borderId="2" xfId="2" applyFont="1" applyFill="1" applyBorder="1" applyAlignment="1">
      <alignment horizontal="center" vertical="center" shrinkToFit="1"/>
    </xf>
    <xf numFmtId="38" fontId="1" fillId="4" borderId="4" xfId="2" applyFont="1" applyFill="1" applyBorder="1" applyAlignment="1">
      <alignment horizontal="center" vertical="center" shrinkToFit="1"/>
    </xf>
    <xf numFmtId="38" fontId="1" fillId="4" borderId="3" xfId="2" applyFont="1" applyFill="1" applyBorder="1" applyAlignment="1">
      <alignment horizontal="center" vertical="center" shrinkToFit="1"/>
    </xf>
    <xf numFmtId="0" fontId="1" fillId="2" borderId="1" xfId="1" applyFont="1" applyFill="1" applyBorder="1" applyAlignment="1">
      <alignment horizontal="center" vertical="center" shrinkToFi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zoomScaleNormal="90" zoomScaleSheetLayoutView="100" workbookViewId="0">
      <selection activeCell="K5" sqref="K5"/>
    </sheetView>
  </sheetViews>
  <sheetFormatPr defaultRowHeight="13.5" x14ac:dyDescent="0.15"/>
  <cols>
    <col min="1" max="1" width="6.875" style="48" customWidth="1"/>
    <col min="2" max="2" width="6.75" style="48" customWidth="1"/>
    <col min="3" max="3" width="31.875" style="48" customWidth="1"/>
    <col min="4" max="4" width="16.25" style="48" customWidth="1"/>
    <col min="5" max="5" width="11.875" style="48" customWidth="1"/>
    <col min="6" max="6" width="34.625" style="48" customWidth="1"/>
    <col min="7" max="7" width="21.625" style="48" customWidth="1"/>
    <col min="8" max="8" width="7.875" style="48" customWidth="1"/>
    <col min="9" max="9" width="7.875" style="48" hidden="1" customWidth="1"/>
    <col min="10" max="10" width="7.875" style="48" customWidth="1"/>
    <col min="11" max="11" width="5.875" style="48" customWidth="1"/>
    <col min="12" max="12" width="7.375" style="48" customWidth="1"/>
    <col min="13" max="16384" width="9" style="48"/>
  </cols>
  <sheetData>
    <row r="1" spans="1:12" ht="24" customHeight="1" x14ac:dyDescent="0.15">
      <c r="A1" s="24" t="s">
        <v>95</v>
      </c>
    </row>
    <row r="2" spans="1:12" x14ac:dyDescent="0.15">
      <c r="A2" s="86" t="s">
        <v>0</v>
      </c>
      <c r="B2" s="86"/>
      <c r="C2" s="86" t="s">
        <v>1</v>
      </c>
      <c r="D2" s="99" t="s">
        <v>2</v>
      </c>
      <c r="E2" s="100"/>
      <c r="F2" s="100"/>
      <c r="G2" s="101"/>
      <c r="H2" s="98" t="s">
        <v>3</v>
      </c>
      <c r="I2" s="98"/>
      <c r="J2" s="98"/>
      <c r="K2" s="98"/>
      <c r="L2" s="86" t="s">
        <v>4</v>
      </c>
    </row>
    <row r="3" spans="1:12" x14ac:dyDescent="0.15">
      <c r="A3" s="31" t="s">
        <v>5</v>
      </c>
      <c r="B3" s="31" t="s">
        <v>6</v>
      </c>
      <c r="C3" s="86"/>
      <c r="D3" s="102"/>
      <c r="E3" s="103"/>
      <c r="F3" s="103"/>
      <c r="G3" s="104"/>
      <c r="H3" s="72" t="s">
        <v>136</v>
      </c>
      <c r="I3" s="82" t="s">
        <v>140</v>
      </c>
      <c r="J3" s="73" t="s">
        <v>138</v>
      </c>
      <c r="K3" s="73" t="s">
        <v>139</v>
      </c>
      <c r="L3" s="86"/>
    </row>
    <row r="4" spans="1:12" ht="27.75" customHeight="1" x14ac:dyDescent="0.15">
      <c r="A4" s="4" t="s">
        <v>16</v>
      </c>
      <c r="B4" s="4">
        <v>1121</v>
      </c>
      <c r="C4" s="1" t="s">
        <v>105</v>
      </c>
      <c r="D4" s="105" t="s">
        <v>85</v>
      </c>
      <c r="E4" s="90" t="s">
        <v>21</v>
      </c>
      <c r="F4" s="92"/>
      <c r="G4" s="93"/>
      <c r="H4" s="57">
        <v>1168</v>
      </c>
      <c r="I4" s="57">
        <v>1172</v>
      </c>
      <c r="J4" s="57">
        <v>1172</v>
      </c>
      <c r="K4" s="57">
        <f>J4-H4</f>
        <v>4</v>
      </c>
      <c r="L4" s="109" t="s">
        <v>7</v>
      </c>
    </row>
    <row r="5" spans="1:12" ht="27.75" customHeight="1" x14ac:dyDescent="0.15">
      <c r="A5" s="4" t="s">
        <v>16</v>
      </c>
      <c r="B5" s="4">
        <v>1124</v>
      </c>
      <c r="C5" s="54" t="s">
        <v>106</v>
      </c>
      <c r="D5" s="106"/>
      <c r="E5" s="91"/>
      <c r="F5" s="94" t="s">
        <v>98</v>
      </c>
      <c r="G5" s="95"/>
      <c r="H5" s="57">
        <v>1051</v>
      </c>
      <c r="I5" s="57">
        <v>1055</v>
      </c>
      <c r="J5" s="57">
        <v>1055</v>
      </c>
      <c r="K5" s="57">
        <f t="shared" ref="K5:K12" si="0">J5-H5</f>
        <v>4</v>
      </c>
      <c r="L5" s="110"/>
    </row>
    <row r="6" spans="1:12" ht="27.75" customHeight="1" x14ac:dyDescent="0.15">
      <c r="A6" s="4" t="s">
        <v>16</v>
      </c>
      <c r="B6" s="4">
        <v>1221</v>
      </c>
      <c r="C6" s="1" t="s">
        <v>107</v>
      </c>
      <c r="D6" s="105" t="s">
        <v>86</v>
      </c>
      <c r="E6" s="105" t="s">
        <v>20</v>
      </c>
      <c r="F6" s="55"/>
      <c r="G6" s="56"/>
      <c r="H6" s="22">
        <v>2335</v>
      </c>
      <c r="I6" s="22">
        <v>2342</v>
      </c>
      <c r="J6" s="22">
        <v>2342</v>
      </c>
      <c r="K6" s="57">
        <f t="shared" si="0"/>
        <v>7</v>
      </c>
      <c r="L6" s="109" t="s">
        <v>7</v>
      </c>
    </row>
    <row r="7" spans="1:12" ht="27.75" customHeight="1" x14ac:dyDescent="0.15">
      <c r="A7" s="4" t="s">
        <v>16</v>
      </c>
      <c r="B7" s="4">
        <v>1224</v>
      </c>
      <c r="C7" s="54" t="s">
        <v>108</v>
      </c>
      <c r="D7" s="106"/>
      <c r="E7" s="106"/>
      <c r="F7" s="94" t="s">
        <v>98</v>
      </c>
      <c r="G7" s="96"/>
      <c r="H7" s="22">
        <v>2102</v>
      </c>
      <c r="I7" s="22">
        <v>2108</v>
      </c>
      <c r="J7" s="22">
        <v>2108</v>
      </c>
      <c r="K7" s="57">
        <f t="shared" si="0"/>
        <v>6</v>
      </c>
      <c r="L7" s="110"/>
    </row>
    <row r="8" spans="1:12" ht="27.75" customHeight="1" x14ac:dyDescent="0.15">
      <c r="A8" s="4" t="s">
        <v>16</v>
      </c>
      <c r="B8" s="4">
        <v>1331</v>
      </c>
      <c r="C8" s="1" t="s">
        <v>101</v>
      </c>
      <c r="D8" s="105" t="s">
        <v>87</v>
      </c>
      <c r="E8" s="105" t="s">
        <v>9</v>
      </c>
      <c r="F8" s="55"/>
      <c r="G8" s="46"/>
      <c r="H8" s="22">
        <v>3704</v>
      </c>
      <c r="I8" s="22">
        <v>3715</v>
      </c>
      <c r="J8" s="22">
        <v>3715</v>
      </c>
      <c r="K8" s="57">
        <f t="shared" si="0"/>
        <v>11</v>
      </c>
      <c r="L8" s="109" t="s">
        <v>7</v>
      </c>
    </row>
    <row r="9" spans="1:12" ht="27.75" customHeight="1" x14ac:dyDescent="0.15">
      <c r="A9" s="4" t="s">
        <v>16</v>
      </c>
      <c r="B9" s="4">
        <v>1334</v>
      </c>
      <c r="C9" s="54" t="s">
        <v>102</v>
      </c>
      <c r="D9" s="106"/>
      <c r="E9" s="106"/>
      <c r="F9" s="94" t="s">
        <v>98</v>
      </c>
      <c r="G9" s="96"/>
      <c r="H9" s="22">
        <v>3334</v>
      </c>
      <c r="I9" s="22">
        <v>3344</v>
      </c>
      <c r="J9" s="22">
        <v>3344</v>
      </c>
      <c r="K9" s="57">
        <f t="shared" si="0"/>
        <v>10</v>
      </c>
      <c r="L9" s="110"/>
    </row>
    <row r="10" spans="1:12" ht="25.5" customHeight="1" x14ac:dyDescent="0.15">
      <c r="A10" s="4" t="s">
        <v>16</v>
      </c>
      <c r="B10" s="5">
        <v>4011</v>
      </c>
      <c r="C10" s="1" t="s">
        <v>83</v>
      </c>
      <c r="D10" s="6" t="s">
        <v>36</v>
      </c>
      <c r="E10" s="44"/>
      <c r="F10" s="45"/>
      <c r="G10" s="44" t="s">
        <v>10</v>
      </c>
      <c r="H10" s="22">
        <v>200</v>
      </c>
      <c r="I10" s="22">
        <v>200</v>
      </c>
      <c r="J10" s="22">
        <v>200</v>
      </c>
      <c r="K10" s="57">
        <f t="shared" si="0"/>
        <v>0</v>
      </c>
      <c r="L10" s="111" t="s">
        <v>11</v>
      </c>
    </row>
    <row r="11" spans="1:12" ht="25.5" customHeight="1" x14ac:dyDescent="0.15">
      <c r="A11" s="4" t="s">
        <v>16</v>
      </c>
      <c r="B11" s="5">
        <v>4013</v>
      </c>
      <c r="C11" s="9" t="s">
        <v>109</v>
      </c>
      <c r="D11" s="87" t="s">
        <v>37</v>
      </c>
      <c r="E11" s="107" t="s">
        <v>110</v>
      </c>
      <c r="F11" s="108"/>
      <c r="G11" s="44" t="s">
        <v>12</v>
      </c>
      <c r="H11" s="22">
        <v>100</v>
      </c>
      <c r="I11" s="22">
        <v>100</v>
      </c>
      <c r="J11" s="22">
        <v>100</v>
      </c>
      <c r="K11" s="57">
        <f t="shared" si="0"/>
        <v>0</v>
      </c>
      <c r="L11" s="112"/>
    </row>
    <row r="12" spans="1:12" ht="25.5" customHeight="1" x14ac:dyDescent="0.15">
      <c r="A12" s="4" t="s">
        <v>16</v>
      </c>
      <c r="B12" s="5">
        <v>4012</v>
      </c>
      <c r="C12" s="9" t="s">
        <v>109</v>
      </c>
      <c r="D12" s="97"/>
      <c r="E12" s="107" t="s">
        <v>111</v>
      </c>
      <c r="F12" s="108"/>
      <c r="G12" s="44" t="s">
        <v>10</v>
      </c>
      <c r="H12" s="22">
        <v>200</v>
      </c>
      <c r="I12" s="22">
        <v>200</v>
      </c>
      <c r="J12" s="22">
        <v>200</v>
      </c>
      <c r="K12" s="57">
        <f t="shared" si="0"/>
        <v>0</v>
      </c>
      <c r="L12" s="112"/>
    </row>
    <row r="13" spans="1:12" ht="25.5" customHeight="1" x14ac:dyDescent="0.15">
      <c r="A13" s="4" t="s">
        <v>16</v>
      </c>
      <c r="B13" s="29">
        <v>6269</v>
      </c>
      <c r="C13" s="7" t="s">
        <v>84</v>
      </c>
      <c r="D13" s="87" t="s">
        <v>38</v>
      </c>
      <c r="E13" s="44" t="s">
        <v>80</v>
      </c>
      <c r="F13" s="45"/>
      <c r="G13" s="65"/>
      <c r="H13" s="9"/>
      <c r="I13" s="9"/>
      <c r="J13" s="9"/>
      <c r="K13" s="83"/>
      <c r="L13" s="112"/>
    </row>
    <row r="14" spans="1:12" ht="25.5" customHeight="1" x14ac:dyDescent="0.15">
      <c r="A14" s="4" t="s">
        <v>16</v>
      </c>
      <c r="B14" s="5">
        <v>6270</v>
      </c>
      <c r="C14" s="7" t="s">
        <v>13</v>
      </c>
      <c r="D14" s="88"/>
      <c r="E14" s="44" t="s">
        <v>81</v>
      </c>
      <c r="F14" s="45"/>
      <c r="G14" s="65"/>
      <c r="H14" s="9"/>
      <c r="I14" s="9"/>
      <c r="J14" s="9"/>
      <c r="K14" s="83"/>
      <c r="L14" s="112"/>
    </row>
    <row r="15" spans="1:12" ht="25.5" customHeight="1" x14ac:dyDescent="0.15">
      <c r="A15" s="4" t="s">
        <v>16</v>
      </c>
      <c r="B15" s="5">
        <v>6271</v>
      </c>
      <c r="C15" s="7" t="s">
        <v>14</v>
      </c>
      <c r="D15" s="88"/>
      <c r="E15" s="44" t="s">
        <v>82</v>
      </c>
      <c r="F15" s="45"/>
      <c r="G15" s="65"/>
      <c r="H15" s="9"/>
      <c r="I15" s="9"/>
      <c r="J15" s="9"/>
      <c r="K15" s="83"/>
      <c r="L15" s="112"/>
    </row>
    <row r="16" spans="1:12" ht="27.75" customHeight="1" x14ac:dyDescent="0.15">
      <c r="A16" s="4" t="s">
        <v>16</v>
      </c>
      <c r="B16" s="5">
        <v>6273</v>
      </c>
      <c r="C16" s="7" t="s">
        <v>15</v>
      </c>
      <c r="D16" s="88"/>
      <c r="E16" s="44" t="s">
        <v>78</v>
      </c>
      <c r="F16" s="45"/>
      <c r="G16" s="65"/>
      <c r="H16" s="9"/>
      <c r="I16" s="9"/>
      <c r="J16" s="9"/>
      <c r="K16" s="83"/>
      <c r="L16" s="112"/>
    </row>
    <row r="17" spans="1:12" ht="27.75" customHeight="1" x14ac:dyDescent="0.15">
      <c r="A17" s="4" t="s">
        <v>16</v>
      </c>
      <c r="B17" s="5">
        <v>6275</v>
      </c>
      <c r="C17" s="7" t="s">
        <v>94</v>
      </c>
      <c r="D17" s="89"/>
      <c r="E17" s="44" t="s">
        <v>79</v>
      </c>
      <c r="F17" s="45"/>
      <c r="G17" s="65"/>
      <c r="H17" s="66"/>
      <c r="I17" s="71"/>
      <c r="J17" s="49"/>
      <c r="K17" s="83"/>
      <c r="L17" s="112"/>
    </row>
    <row r="18" spans="1:12" ht="27.75" customHeight="1" x14ac:dyDescent="0.15">
      <c r="A18" s="4" t="s">
        <v>16</v>
      </c>
      <c r="B18" s="5">
        <v>6278</v>
      </c>
      <c r="C18" s="47" t="s">
        <v>114</v>
      </c>
      <c r="D18" s="118" t="s">
        <v>116</v>
      </c>
      <c r="E18" s="120" t="s">
        <v>117</v>
      </c>
      <c r="F18" s="121"/>
      <c r="G18" s="121"/>
      <c r="H18" s="83"/>
      <c r="I18" s="71"/>
      <c r="J18" s="49"/>
      <c r="K18" s="83"/>
      <c r="L18" s="112"/>
    </row>
    <row r="19" spans="1:12" ht="27.75" customHeight="1" x14ac:dyDescent="0.15">
      <c r="A19" s="4" t="s">
        <v>16</v>
      </c>
      <c r="B19" s="5">
        <v>6279</v>
      </c>
      <c r="C19" s="47" t="s">
        <v>115</v>
      </c>
      <c r="D19" s="119"/>
      <c r="E19" s="120" t="s">
        <v>118</v>
      </c>
      <c r="F19" s="121"/>
      <c r="G19" s="121"/>
      <c r="H19" s="83"/>
      <c r="I19" s="71"/>
      <c r="J19" s="49"/>
      <c r="K19" s="83"/>
      <c r="L19" s="113"/>
    </row>
    <row r="20" spans="1:12" ht="24" customHeight="1" x14ac:dyDescent="0.15">
      <c r="A20" s="24" t="s">
        <v>18</v>
      </c>
      <c r="G20" s="64"/>
      <c r="H20" s="64"/>
      <c r="I20" s="64"/>
    </row>
    <row r="21" spans="1:12" x14ac:dyDescent="0.15">
      <c r="A21" s="86" t="s">
        <v>0</v>
      </c>
      <c r="B21" s="86"/>
      <c r="C21" s="86" t="s">
        <v>1</v>
      </c>
      <c r="D21" s="40" t="s">
        <v>2</v>
      </c>
      <c r="E21" s="41"/>
      <c r="F21" s="41"/>
      <c r="G21" s="52"/>
      <c r="H21" s="98" t="s">
        <v>3</v>
      </c>
      <c r="I21" s="98"/>
      <c r="J21" s="98"/>
      <c r="K21" s="98"/>
      <c r="L21" s="86" t="s">
        <v>4</v>
      </c>
    </row>
    <row r="22" spans="1:12" x14ac:dyDescent="0.15">
      <c r="A22" s="31" t="s">
        <v>5</v>
      </c>
      <c r="B22" s="31" t="s">
        <v>6</v>
      </c>
      <c r="C22" s="86"/>
      <c r="D22" s="42"/>
      <c r="E22" s="43"/>
      <c r="F22" s="43"/>
      <c r="G22" s="53"/>
      <c r="H22" s="72" t="s">
        <v>136</v>
      </c>
      <c r="I22" s="82" t="s">
        <v>140</v>
      </c>
      <c r="J22" s="73" t="s">
        <v>138</v>
      </c>
      <c r="K22" s="73" t="s">
        <v>139</v>
      </c>
      <c r="L22" s="86"/>
    </row>
    <row r="23" spans="1:12" ht="27.75" customHeight="1" x14ac:dyDescent="0.15">
      <c r="A23" s="4" t="s">
        <v>16</v>
      </c>
      <c r="B23" s="4">
        <v>1111</v>
      </c>
      <c r="C23" s="1" t="s">
        <v>17</v>
      </c>
      <c r="D23" s="3" t="s">
        <v>39</v>
      </c>
      <c r="E23" s="107" t="s">
        <v>8</v>
      </c>
      <c r="F23" s="108"/>
      <c r="G23" s="114"/>
      <c r="H23" s="22">
        <v>1052</v>
      </c>
      <c r="I23" s="22">
        <v>1172</v>
      </c>
      <c r="J23" s="85">
        <f>1+1054</f>
        <v>1055</v>
      </c>
      <c r="K23" s="57">
        <f>J23-H23</f>
        <v>3</v>
      </c>
      <c r="L23" s="30" t="s">
        <v>7</v>
      </c>
    </row>
    <row r="24" spans="1:12" ht="27.75" customHeight="1" x14ac:dyDescent="0.15">
      <c r="A24" s="4" t="s">
        <v>16</v>
      </c>
      <c r="B24" s="4">
        <v>1211</v>
      </c>
      <c r="C24" s="1" t="s">
        <v>19</v>
      </c>
      <c r="D24" s="3" t="s">
        <v>40</v>
      </c>
      <c r="E24" s="115" t="s">
        <v>112</v>
      </c>
      <c r="F24" s="116"/>
      <c r="G24" s="117"/>
      <c r="H24" s="22">
        <v>2102</v>
      </c>
      <c r="I24" s="22">
        <v>2342</v>
      </c>
      <c r="J24" s="85">
        <f>1+2107</f>
        <v>2108</v>
      </c>
      <c r="K24" s="57">
        <f t="shared" ref="K24:K25" si="1">J24-H24</f>
        <v>6</v>
      </c>
      <c r="L24" s="30" t="s">
        <v>7</v>
      </c>
    </row>
    <row r="25" spans="1:12" ht="27.75" customHeight="1" x14ac:dyDescent="0.15">
      <c r="A25" s="4" t="s">
        <v>16</v>
      </c>
      <c r="B25" s="5">
        <v>4001</v>
      </c>
      <c r="C25" s="1" t="s">
        <v>22</v>
      </c>
      <c r="D25" s="8" t="s">
        <v>41</v>
      </c>
      <c r="E25" s="50" t="s">
        <v>113</v>
      </c>
      <c r="F25" s="51"/>
      <c r="G25" s="50" t="s">
        <v>10</v>
      </c>
      <c r="H25" s="23">
        <v>200</v>
      </c>
      <c r="I25" s="23">
        <v>200</v>
      </c>
      <c r="J25" s="23">
        <v>200</v>
      </c>
      <c r="K25" s="57">
        <f t="shared" si="1"/>
        <v>0</v>
      </c>
      <c r="L25" s="30" t="s">
        <v>7</v>
      </c>
    </row>
  </sheetData>
  <mergeCells count="32">
    <mergeCell ref="H21:K21"/>
    <mergeCell ref="E23:G23"/>
    <mergeCell ref="E24:G24"/>
    <mergeCell ref="D18:D19"/>
    <mergeCell ref="E18:G18"/>
    <mergeCell ref="E19:G19"/>
    <mergeCell ref="A21:B21"/>
    <mergeCell ref="C21:C22"/>
    <mergeCell ref="L21:L22"/>
    <mergeCell ref="D2:G3"/>
    <mergeCell ref="D4:D5"/>
    <mergeCell ref="E11:F11"/>
    <mergeCell ref="E12:F12"/>
    <mergeCell ref="D6:D7"/>
    <mergeCell ref="D8:D9"/>
    <mergeCell ref="E6:E7"/>
    <mergeCell ref="E8:E9"/>
    <mergeCell ref="F7:G7"/>
    <mergeCell ref="L4:L5"/>
    <mergeCell ref="L6:L7"/>
    <mergeCell ref="L8:L9"/>
    <mergeCell ref="L10:L19"/>
    <mergeCell ref="A2:B2"/>
    <mergeCell ref="C2:C3"/>
    <mergeCell ref="L2:L3"/>
    <mergeCell ref="D13:D17"/>
    <mergeCell ref="E4:E5"/>
    <mergeCell ref="F4:G4"/>
    <mergeCell ref="F5:G5"/>
    <mergeCell ref="F9:G9"/>
    <mergeCell ref="D11:D12"/>
    <mergeCell ref="H2:K2"/>
  </mergeCells>
  <phoneticPr fontId="3"/>
  <pageMargins left="0.23622047244094491" right="0.23622047244094491" top="0.74803149606299213" bottom="0.39370078740157483" header="0.31496062992125984" footer="0.31496062992125984"/>
  <pageSetup paperSize="9" scale="92" orientation="landscape" r:id="rId1"/>
  <headerFooter>
    <oddHeader>&amp;R訪問型サービス（高根沢町）令和元（2019）年10月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topLeftCell="A25" zoomScaleNormal="100" zoomScaleSheetLayoutView="100" workbookViewId="0">
      <selection activeCell="L42" sqref="L42"/>
    </sheetView>
  </sheetViews>
  <sheetFormatPr defaultRowHeight="13.5" x14ac:dyDescent="0.15"/>
  <cols>
    <col min="1" max="1" width="7.875" style="2" customWidth="1"/>
    <col min="2" max="2" width="8" style="2" customWidth="1"/>
    <col min="3" max="3" width="31.375" style="2" customWidth="1"/>
    <col min="4" max="4" width="26.375" style="2" customWidth="1"/>
    <col min="5" max="5" width="19.625" style="2" customWidth="1"/>
    <col min="6" max="6" width="25.5" style="2" customWidth="1"/>
    <col min="7" max="7" width="8.125" style="2" customWidth="1"/>
    <col min="8" max="8" width="8.125" style="2" hidden="1" customWidth="1"/>
    <col min="9" max="9" width="8.125" style="2" customWidth="1"/>
    <col min="10" max="10" width="6.625" style="2" customWidth="1"/>
    <col min="11" max="11" width="9.5" style="2" customWidth="1"/>
    <col min="12" max="16384" width="9" style="2"/>
  </cols>
  <sheetData>
    <row r="1" spans="1:11" ht="24" customHeight="1" x14ac:dyDescent="0.15">
      <c r="A1" s="25" t="s">
        <v>97</v>
      </c>
      <c r="I1" s="28"/>
      <c r="J1" s="28"/>
      <c r="K1" s="28"/>
    </row>
    <row r="2" spans="1:11" x14ac:dyDescent="0.15">
      <c r="A2" s="122" t="s">
        <v>0</v>
      </c>
      <c r="B2" s="122"/>
      <c r="C2" s="122" t="s">
        <v>1</v>
      </c>
      <c r="D2" s="122" t="s">
        <v>2</v>
      </c>
      <c r="E2" s="122"/>
      <c r="F2" s="122"/>
      <c r="G2" s="160" t="s">
        <v>3</v>
      </c>
      <c r="H2" s="161"/>
      <c r="I2" s="161"/>
      <c r="J2" s="162"/>
      <c r="K2" s="166" t="s">
        <v>4</v>
      </c>
    </row>
    <row r="3" spans="1:11" x14ac:dyDescent="0.15">
      <c r="A3" s="38" t="s">
        <v>5</v>
      </c>
      <c r="B3" s="38" t="s">
        <v>6</v>
      </c>
      <c r="C3" s="122"/>
      <c r="D3" s="122"/>
      <c r="E3" s="122"/>
      <c r="F3" s="122"/>
      <c r="G3" s="80" t="s">
        <v>135</v>
      </c>
      <c r="H3" s="80" t="s">
        <v>140</v>
      </c>
      <c r="I3" s="81" t="s">
        <v>137</v>
      </c>
      <c r="J3" s="81" t="s">
        <v>139</v>
      </c>
      <c r="K3" s="166"/>
    </row>
    <row r="4" spans="1:11" x14ac:dyDescent="0.15">
      <c r="A4" s="12" t="s">
        <v>50</v>
      </c>
      <c r="B4" s="12">
        <v>1221</v>
      </c>
      <c r="C4" s="15" t="s">
        <v>103</v>
      </c>
      <c r="D4" s="14" t="s">
        <v>55</v>
      </c>
      <c r="E4" s="127" t="s">
        <v>47</v>
      </c>
      <c r="F4" s="128"/>
      <c r="G4" s="22">
        <v>3377</v>
      </c>
      <c r="H4" s="22">
        <v>3393</v>
      </c>
      <c r="I4" s="22">
        <v>3393</v>
      </c>
      <c r="J4" s="22">
        <f>I4-G4</f>
        <v>16</v>
      </c>
      <c r="K4" s="39" t="s">
        <v>7</v>
      </c>
    </row>
    <row r="5" spans="1:11" x14ac:dyDescent="0.15">
      <c r="A5" s="12" t="s">
        <v>50</v>
      </c>
      <c r="B5" s="12">
        <v>6129</v>
      </c>
      <c r="C5" s="15" t="s">
        <v>56</v>
      </c>
      <c r="D5" s="33" t="s">
        <v>33</v>
      </c>
      <c r="E5" s="34"/>
      <c r="F5" s="34"/>
      <c r="G5" s="22">
        <v>240</v>
      </c>
      <c r="H5" s="22">
        <v>240</v>
      </c>
      <c r="I5" s="22">
        <v>240</v>
      </c>
      <c r="J5" s="22">
        <f t="shared" ref="J5:J21" si="0">I5-G5</f>
        <v>0</v>
      </c>
      <c r="K5" s="130" t="s">
        <v>7</v>
      </c>
    </row>
    <row r="6" spans="1:11" s="61" customFormat="1" ht="37.5" customHeight="1" x14ac:dyDescent="0.15">
      <c r="A6" s="12" t="s">
        <v>50</v>
      </c>
      <c r="B6" s="59">
        <v>6126</v>
      </c>
      <c r="C6" s="58" t="s">
        <v>104</v>
      </c>
      <c r="D6" s="62" t="s">
        <v>100</v>
      </c>
      <c r="E6" s="123" t="s">
        <v>99</v>
      </c>
      <c r="F6" s="124"/>
      <c r="G6" s="60">
        <v>-752</v>
      </c>
      <c r="H6" s="60">
        <v>-752</v>
      </c>
      <c r="I6" s="60">
        <v>-752</v>
      </c>
      <c r="J6" s="22">
        <f t="shared" si="0"/>
        <v>0</v>
      </c>
      <c r="K6" s="131"/>
    </row>
    <row r="7" spans="1:11" x14ac:dyDescent="0.15">
      <c r="A7" s="12" t="s">
        <v>50</v>
      </c>
      <c r="B7" s="12">
        <v>5020</v>
      </c>
      <c r="C7" s="15" t="s">
        <v>57</v>
      </c>
      <c r="D7" s="127" t="s">
        <v>48</v>
      </c>
      <c r="E7" s="129"/>
      <c r="F7" s="128"/>
      <c r="G7" s="22">
        <v>100</v>
      </c>
      <c r="H7" s="22">
        <v>100</v>
      </c>
      <c r="I7" s="22">
        <v>100</v>
      </c>
      <c r="J7" s="22">
        <f t="shared" si="0"/>
        <v>0</v>
      </c>
      <c r="K7" s="131"/>
    </row>
    <row r="8" spans="1:11" x14ac:dyDescent="0.15">
      <c r="A8" s="12" t="s">
        <v>50</v>
      </c>
      <c r="B8" s="12">
        <v>5012</v>
      </c>
      <c r="C8" s="15" t="s">
        <v>58</v>
      </c>
      <c r="D8" s="127" t="s">
        <v>42</v>
      </c>
      <c r="E8" s="129"/>
      <c r="F8" s="128"/>
      <c r="G8" s="22">
        <v>225</v>
      </c>
      <c r="H8" s="22">
        <v>225</v>
      </c>
      <c r="I8" s="22">
        <v>225</v>
      </c>
      <c r="J8" s="22">
        <f t="shared" si="0"/>
        <v>0</v>
      </c>
      <c r="K8" s="131"/>
    </row>
    <row r="9" spans="1:11" x14ac:dyDescent="0.15">
      <c r="A9" s="12" t="s">
        <v>50</v>
      </c>
      <c r="B9" s="12">
        <v>5013</v>
      </c>
      <c r="C9" s="15" t="s">
        <v>59</v>
      </c>
      <c r="D9" s="127" t="s">
        <v>43</v>
      </c>
      <c r="E9" s="129"/>
      <c r="F9" s="128"/>
      <c r="G9" s="22">
        <v>150</v>
      </c>
      <c r="H9" s="22">
        <v>150</v>
      </c>
      <c r="I9" s="22">
        <v>150</v>
      </c>
      <c r="J9" s="22">
        <f t="shared" si="0"/>
        <v>0</v>
      </c>
      <c r="K9" s="131"/>
    </row>
    <row r="10" spans="1:11" x14ac:dyDescent="0.15">
      <c r="A10" s="12" t="s">
        <v>50</v>
      </c>
      <c r="B10" s="12">
        <v>5014</v>
      </c>
      <c r="C10" s="15" t="s">
        <v>60</v>
      </c>
      <c r="D10" s="127" t="s">
        <v>44</v>
      </c>
      <c r="E10" s="129"/>
      <c r="F10" s="128"/>
      <c r="G10" s="22">
        <v>150</v>
      </c>
      <c r="H10" s="22">
        <v>150</v>
      </c>
      <c r="I10" s="22">
        <v>150</v>
      </c>
      <c r="J10" s="22">
        <f t="shared" si="0"/>
        <v>0</v>
      </c>
      <c r="K10" s="131"/>
    </row>
    <row r="11" spans="1:11" ht="13.5" customHeight="1" x14ac:dyDescent="0.15">
      <c r="A11" s="12" t="s">
        <v>50</v>
      </c>
      <c r="B11" s="12">
        <v>5016</v>
      </c>
      <c r="C11" s="15" t="s">
        <v>61</v>
      </c>
      <c r="D11" s="125" t="s">
        <v>46</v>
      </c>
      <c r="E11" s="135" t="s">
        <v>25</v>
      </c>
      <c r="F11" s="11" t="s">
        <v>26</v>
      </c>
      <c r="G11" s="22">
        <v>480</v>
      </c>
      <c r="H11" s="22">
        <v>480</v>
      </c>
      <c r="I11" s="22">
        <v>480</v>
      </c>
      <c r="J11" s="22">
        <f t="shared" si="0"/>
        <v>0</v>
      </c>
      <c r="K11" s="131"/>
    </row>
    <row r="12" spans="1:11" x14ac:dyDescent="0.15">
      <c r="A12" s="12" t="s">
        <v>50</v>
      </c>
      <c r="B12" s="12">
        <v>5017</v>
      </c>
      <c r="C12" s="15" t="s">
        <v>62</v>
      </c>
      <c r="D12" s="133"/>
      <c r="E12" s="136"/>
      <c r="F12" s="11" t="s">
        <v>27</v>
      </c>
      <c r="G12" s="22">
        <v>480</v>
      </c>
      <c r="H12" s="22">
        <v>480</v>
      </c>
      <c r="I12" s="22">
        <v>480</v>
      </c>
      <c r="J12" s="22">
        <f t="shared" si="0"/>
        <v>0</v>
      </c>
      <c r="K12" s="131"/>
    </row>
    <row r="13" spans="1:11" x14ac:dyDescent="0.15">
      <c r="A13" s="12" t="s">
        <v>50</v>
      </c>
      <c r="B13" s="12">
        <v>5018</v>
      </c>
      <c r="C13" s="15" t="s">
        <v>63</v>
      </c>
      <c r="D13" s="133"/>
      <c r="E13" s="137"/>
      <c r="F13" s="11" t="s">
        <v>28</v>
      </c>
      <c r="G13" s="22">
        <v>480</v>
      </c>
      <c r="H13" s="22">
        <v>480</v>
      </c>
      <c r="I13" s="22">
        <v>480</v>
      </c>
      <c r="J13" s="22">
        <f t="shared" si="0"/>
        <v>0</v>
      </c>
      <c r="K13" s="131"/>
    </row>
    <row r="14" spans="1:11" ht="27" customHeight="1" x14ac:dyDescent="0.15">
      <c r="A14" s="12" t="s">
        <v>50</v>
      </c>
      <c r="B14" s="12">
        <v>5019</v>
      </c>
      <c r="C14" s="15" t="s">
        <v>64</v>
      </c>
      <c r="D14" s="134"/>
      <c r="E14" s="37" t="s">
        <v>29</v>
      </c>
      <c r="F14" s="11" t="s">
        <v>30</v>
      </c>
      <c r="G14" s="22">
        <v>700</v>
      </c>
      <c r="H14" s="22">
        <v>700</v>
      </c>
      <c r="I14" s="22">
        <v>700</v>
      </c>
      <c r="J14" s="22">
        <f t="shared" si="0"/>
        <v>0</v>
      </c>
      <c r="K14" s="131"/>
    </row>
    <row r="15" spans="1:11" x14ac:dyDescent="0.15">
      <c r="A15" s="12" t="s">
        <v>50</v>
      </c>
      <c r="B15" s="12">
        <v>5015</v>
      </c>
      <c r="C15" s="15" t="s">
        <v>65</v>
      </c>
      <c r="D15" s="127" t="s">
        <v>45</v>
      </c>
      <c r="E15" s="129"/>
      <c r="F15" s="128"/>
      <c r="G15" s="22">
        <v>120</v>
      </c>
      <c r="H15" s="22">
        <v>120</v>
      </c>
      <c r="I15" s="22">
        <v>120</v>
      </c>
      <c r="J15" s="22">
        <f t="shared" si="0"/>
        <v>0</v>
      </c>
      <c r="K15" s="131"/>
    </row>
    <row r="16" spans="1:11" ht="27" x14ac:dyDescent="0.15">
      <c r="A16" s="12" t="s">
        <v>50</v>
      </c>
      <c r="B16" s="12">
        <v>6128</v>
      </c>
      <c r="C16" s="15" t="s">
        <v>66</v>
      </c>
      <c r="D16" s="125" t="s">
        <v>49</v>
      </c>
      <c r="E16" s="21" t="s">
        <v>32</v>
      </c>
      <c r="F16" s="13" t="s">
        <v>47</v>
      </c>
      <c r="G16" s="22">
        <v>144</v>
      </c>
      <c r="H16" s="22">
        <v>144</v>
      </c>
      <c r="I16" s="22">
        <v>144</v>
      </c>
      <c r="J16" s="22">
        <f t="shared" si="0"/>
        <v>0</v>
      </c>
      <c r="K16" s="131"/>
    </row>
    <row r="17" spans="1:15" ht="27" x14ac:dyDescent="0.15">
      <c r="A17" s="12" t="s">
        <v>50</v>
      </c>
      <c r="B17" s="12">
        <v>6122</v>
      </c>
      <c r="C17" s="15" t="s">
        <v>67</v>
      </c>
      <c r="D17" s="133"/>
      <c r="E17" s="21" t="s">
        <v>31</v>
      </c>
      <c r="F17" s="13" t="s">
        <v>47</v>
      </c>
      <c r="G17" s="22">
        <v>96</v>
      </c>
      <c r="H17" s="22">
        <v>96</v>
      </c>
      <c r="I17" s="22">
        <v>96</v>
      </c>
      <c r="J17" s="22">
        <f t="shared" si="0"/>
        <v>0</v>
      </c>
      <c r="K17" s="131"/>
    </row>
    <row r="18" spans="1:15" ht="27" x14ac:dyDescent="0.15">
      <c r="A18" s="12" t="s">
        <v>50</v>
      </c>
      <c r="B18" s="12">
        <v>6124</v>
      </c>
      <c r="C18" s="15" t="s">
        <v>73</v>
      </c>
      <c r="D18" s="134"/>
      <c r="E18" s="21" t="s">
        <v>52</v>
      </c>
      <c r="F18" s="13" t="s">
        <v>47</v>
      </c>
      <c r="G18" s="22">
        <v>48</v>
      </c>
      <c r="H18" s="22">
        <v>48</v>
      </c>
      <c r="I18" s="22">
        <v>48</v>
      </c>
      <c r="J18" s="22">
        <f t="shared" si="0"/>
        <v>0</v>
      </c>
      <c r="K18" s="131"/>
    </row>
    <row r="19" spans="1:15" x14ac:dyDescent="0.15">
      <c r="A19" s="12" t="s">
        <v>50</v>
      </c>
      <c r="B19" s="12">
        <v>4012</v>
      </c>
      <c r="C19" s="15" t="s">
        <v>125</v>
      </c>
      <c r="D19" s="125" t="s">
        <v>128</v>
      </c>
      <c r="E19" s="21"/>
      <c r="F19" s="13" t="s">
        <v>129</v>
      </c>
      <c r="G19" s="22">
        <v>200</v>
      </c>
      <c r="H19" s="22">
        <v>200</v>
      </c>
      <c r="I19" s="22">
        <v>200</v>
      </c>
      <c r="J19" s="22">
        <f t="shared" si="0"/>
        <v>0</v>
      </c>
      <c r="K19" s="131"/>
    </row>
    <row r="20" spans="1:15" x14ac:dyDescent="0.15">
      <c r="A20" s="12" t="s">
        <v>50</v>
      </c>
      <c r="B20" s="12">
        <v>4013</v>
      </c>
      <c r="C20" s="15" t="s">
        <v>126</v>
      </c>
      <c r="D20" s="97"/>
      <c r="E20" s="126" t="s">
        <v>130</v>
      </c>
      <c r="F20" s="114"/>
      <c r="G20" s="22">
        <v>100</v>
      </c>
      <c r="H20" s="22">
        <v>100</v>
      </c>
      <c r="I20" s="22">
        <v>100</v>
      </c>
      <c r="J20" s="22">
        <f t="shared" si="0"/>
        <v>0</v>
      </c>
      <c r="K20" s="132"/>
    </row>
    <row r="21" spans="1:15" x14ac:dyDescent="0.15">
      <c r="A21" s="12" t="s">
        <v>50</v>
      </c>
      <c r="B21" s="12">
        <v>6211</v>
      </c>
      <c r="C21" s="15" t="s">
        <v>127</v>
      </c>
      <c r="D21" s="140" t="s">
        <v>131</v>
      </c>
      <c r="E21" s="114"/>
      <c r="F21" s="13" t="s">
        <v>132</v>
      </c>
      <c r="G21" s="22">
        <v>5</v>
      </c>
      <c r="H21" s="22">
        <v>5</v>
      </c>
      <c r="I21" s="22">
        <v>5</v>
      </c>
      <c r="J21" s="22">
        <f t="shared" si="0"/>
        <v>0</v>
      </c>
      <c r="K21" s="39" t="s">
        <v>133</v>
      </c>
    </row>
    <row r="22" spans="1:15" ht="13.5" customHeight="1" x14ac:dyDescent="0.15">
      <c r="A22" s="12" t="s">
        <v>50</v>
      </c>
      <c r="B22" s="12">
        <v>6100</v>
      </c>
      <c r="C22" s="15" t="s">
        <v>74</v>
      </c>
      <c r="D22" s="154" t="s">
        <v>38</v>
      </c>
      <c r="E22" s="154" t="s">
        <v>89</v>
      </c>
      <c r="F22" s="154"/>
      <c r="G22" s="67"/>
      <c r="H22" s="74"/>
      <c r="I22" s="32"/>
      <c r="J22" s="84"/>
      <c r="K22" s="159" t="s">
        <v>134</v>
      </c>
    </row>
    <row r="23" spans="1:15" x14ac:dyDescent="0.15">
      <c r="A23" s="12" t="s">
        <v>50</v>
      </c>
      <c r="B23" s="12">
        <v>6110</v>
      </c>
      <c r="C23" s="15" t="s">
        <v>75</v>
      </c>
      <c r="D23" s="154"/>
      <c r="E23" s="154" t="s">
        <v>90</v>
      </c>
      <c r="F23" s="154"/>
      <c r="G23" s="67"/>
      <c r="H23" s="74"/>
      <c r="I23" s="32"/>
      <c r="J23" s="84"/>
      <c r="K23" s="131"/>
    </row>
    <row r="24" spans="1:15" x14ac:dyDescent="0.15">
      <c r="A24" s="12" t="s">
        <v>50</v>
      </c>
      <c r="B24" s="12">
        <v>6111</v>
      </c>
      <c r="C24" s="15" t="s">
        <v>76</v>
      </c>
      <c r="D24" s="154"/>
      <c r="E24" s="154" t="s">
        <v>93</v>
      </c>
      <c r="F24" s="154"/>
      <c r="G24" s="67"/>
      <c r="H24" s="74"/>
      <c r="I24" s="32"/>
      <c r="J24" s="84"/>
      <c r="K24" s="131"/>
    </row>
    <row r="25" spans="1:15" x14ac:dyDescent="0.15">
      <c r="A25" s="12" t="s">
        <v>50</v>
      </c>
      <c r="B25" s="12">
        <v>6113</v>
      </c>
      <c r="C25" s="15" t="s">
        <v>77</v>
      </c>
      <c r="D25" s="154"/>
      <c r="E25" s="154" t="s">
        <v>91</v>
      </c>
      <c r="F25" s="154"/>
      <c r="G25" s="67"/>
      <c r="H25" s="74"/>
      <c r="I25" s="32"/>
      <c r="J25" s="84"/>
      <c r="K25" s="131"/>
    </row>
    <row r="26" spans="1:15" x14ac:dyDescent="0.15">
      <c r="A26" s="12" t="s">
        <v>50</v>
      </c>
      <c r="B26" s="12">
        <v>6115</v>
      </c>
      <c r="C26" s="15" t="s">
        <v>88</v>
      </c>
      <c r="D26" s="154"/>
      <c r="E26" s="140" t="s">
        <v>92</v>
      </c>
      <c r="F26" s="155"/>
      <c r="G26" s="69"/>
      <c r="H26" s="75"/>
      <c r="I26" s="32"/>
      <c r="J26" s="84"/>
      <c r="K26" s="131"/>
    </row>
    <row r="27" spans="1:15" x14ac:dyDescent="0.15">
      <c r="A27" s="12" t="s">
        <v>119</v>
      </c>
      <c r="B27" s="12">
        <v>6118</v>
      </c>
      <c r="C27" s="15" t="s">
        <v>120</v>
      </c>
      <c r="D27" s="154" t="s">
        <v>122</v>
      </c>
      <c r="E27" s="154" t="s">
        <v>123</v>
      </c>
      <c r="F27" s="154"/>
      <c r="G27" s="84"/>
      <c r="H27" s="74"/>
      <c r="I27" s="63"/>
      <c r="J27" s="84"/>
      <c r="K27" s="131"/>
    </row>
    <row r="28" spans="1:15" x14ac:dyDescent="0.15">
      <c r="A28" s="12" t="s">
        <v>119</v>
      </c>
      <c r="B28" s="12">
        <v>6119</v>
      </c>
      <c r="C28" s="15" t="s">
        <v>121</v>
      </c>
      <c r="D28" s="119"/>
      <c r="E28" s="154" t="s">
        <v>124</v>
      </c>
      <c r="F28" s="154"/>
      <c r="G28" s="84"/>
      <c r="H28" s="74"/>
      <c r="I28" s="63"/>
      <c r="J28" s="84"/>
      <c r="K28" s="132"/>
    </row>
    <row r="29" spans="1:15" ht="7.5" customHeight="1" x14ac:dyDescent="0.15"/>
    <row r="30" spans="1:15" x14ac:dyDescent="0.15">
      <c r="A30" s="16" t="s">
        <v>34</v>
      </c>
      <c r="B30" s="17"/>
      <c r="C30" s="17"/>
      <c r="D30" s="17"/>
      <c r="E30" s="17"/>
      <c r="F30" s="17"/>
      <c r="G30" s="17"/>
      <c r="H30" s="17"/>
      <c r="I30" s="17"/>
      <c r="J30" s="17"/>
      <c r="K30" s="17"/>
      <c r="L30" s="17"/>
      <c r="M30" s="17"/>
      <c r="N30" s="17"/>
      <c r="O30" s="17"/>
    </row>
    <row r="31" spans="1:15" x14ac:dyDescent="0.15">
      <c r="A31" s="138" t="s">
        <v>0</v>
      </c>
      <c r="B31" s="138"/>
      <c r="C31" s="138" t="s">
        <v>1</v>
      </c>
      <c r="D31" s="138" t="s">
        <v>2</v>
      </c>
      <c r="E31" s="138"/>
      <c r="F31" s="138"/>
      <c r="G31" s="163" t="s">
        <v>3</v>
      </c>
      <c r="H31" s="164"/>
      <c r="I31" s="164"/>
      <c r="J31" s="165"/>
      <c r="K31" s="139" t="s">
        <v>4</v>
      </c>
    </row>
    <row r="32" spans="1:15" x14ac:dyDescent="0.15">
      <c r="A32" s="35" t="s">
        <v>5</v>
      </c>
      <c r="B32" s="35" t="s">
        <v>6</v>
      </c>
      <c r="C32" s="138"/>
      <c r="D32" s="138"/>
      <c r="E32" s="138"/>
      <c r="F32" s="138"/>
      <c r="G32" s="78" t="s">
        <v>135</v>
      </c>
      <c r="H32" s="78" t="s">
        <v>140</v>
      </c>
      <c r="I32" s="79" t="s">
        <v>137</v>
      </c>
      <c r="J32" s="79" t="s">
        <v>139</v>
      </c>
      <c r="K32" s="139"/>
    </row>
    <row r="33" spans="1:15" ht="13.5" customHeight="1" x14ac:dyDescent="0.15">
      <c r="A33" s="12" t="s">
        <v>68</v>
      </c>
      <c r="B33" s="12">
        <v>8014</v>
      </c>
      <c r="C33" s="13" t="s">
        <v>69</v>
      </c>
      <c r="D33" s="156" t="s">
        <v>55</v>
      </c>
      <c r="E33" s="127" t="s">
        <v>47</v>
      </c>
      <c r="F33" s="128"/>
      <c r="G33" s="68">
        <v>2364</v>
      </c>
      <c r="H33" s="76">
        <v>2375</v>
      </c>
      <c r="I33" s="22">
        <v>2375</v>
      </c>
      <c r="J33" s="22">
        <f t="shared" ref="J33:J34" si="1">I33-G33</f>
        <v>11</v>
      </c>
      <c r="K33" s="39" t="s">
        <v>7</v>
      </c>
    </row>
    <row r="34" spans="1:15" ht="13.5" customHeight="1" x14ac:dyDescent="0.15">
      <c r="A34" s="12" t="s">
        <v>68</v>
      </c>
      <c r="B34" s="18">
        <v>8016</v>
      </c>
      <c r="C34" s="19" t="s">
        <v>70</v>
      </c>
      <c r="D34" s="157"/>
      <c r="E34" s="126" t="s">
        <v>53</v>
      </c>
      <c r="F34" s="158"/>
      <c r="G34" s="70">
        <v>272</v>
      </c>
      <c r="H34" s="77">
        <v>274</v>
      </c>
      <c r="I34" s="22">
        <v>274</v>
      </c>
      <c r="J34" s="22">
        <f t="shared" si="1"/>
        <v>2</v>
      </c>
      <c r="K34" s="26" t="s">
        <v>24</v>
      </c>
    </row>
    <row r="35" spans="1:15" ht="6.75" customHeight="1" x14ac:dyDescent="0.15">
      <c r="A35" s="17"/>
      <c r="B35" s="17"/>
      <c r="C35" s="17"/>
      <c r="D35" s="17"/>
      <c r="E35" s="17"/>
      <c r="F35" s="17"/>
      <c r="G35" s="17"/>
      <c r="H35" s="17"/>
      <c r="I35" s="27"/>
      <c r="J35" s="27"/>
      <c r="K35" s="27"/>
      <c r="L35" s="17"/>
      <c r="M35" s="17"/>
      <c r="N35" s="10"/>
      <c r="O35" s="17"/>
    </row>
    <row r="36" spans="1:15" x14ac:dyDescent="0.15">
      <c r="A36" s="20" t="s">
        <v>35</v>
      </c>
      <c r="B36" s="17"/>
      <c r="C36" s="17"/>
      <c r="D36" s="17"/>
      <c r="E36" s="17"/>
      <c r="F36" s="17"/>
      <c r="G36" s="17"/>
      <c r="H36" s="17"/>
      <c r="I36" s="27"/>
      <c r="J36" s="27"/>
      <c r="K36" s="27"/>
      <c r="L36" s="17"/>
      <c r="M36" s="17"/>
      <c r="N36" s="10"/>
      <c r="O36" s="17"/>
    </row>
    <row r="37" spans="1:15" x14ac:dyDescent="0.15">
      <c r="A37" s="138" t="s">
        <v>0</v>
      </c>
      <c r="B37" s="138"/>
      <c r="C37" s="142" t="s">
        <v>1</v>
      </c>
      <c r="D37" s="144" t="s">
        <v>2</v>
      </c>
      <c r="E37" s="145"/>
      <c r="F37" s="146"/>
      <c r="G37" s="163" t="s">
        <v>3</v>
      </c>
      <c r="H37" s="164"/>
      <c r="I37" s="164"/>
      <c r="J37" s="165"/>
      <c r="K37" s="139" t="s">
        <v>4</v>
      </c>
    </row>
    <row r="38" spans="1:15" x14ac:dyDescent="0.15">
      <c r="A38" s="35" t="s">
        <v>5</v>
      </c>
      <c r="B38" s="35" t="s">
        <v>6</v>
      </c>
      <c r="C38" s="143"/>
      <c r="D38" s="147"/>
      <c r="E38" s="148"/>
      <c r="F38" s="149"/>
      <c r="G38" s="78" t="s">
        <v>135</v>
      </c>
      <c r="H38" s="78" t="s">
        <v>140</v>
      </c>
      <c r="I38" s="79" t="s">
        <v>137</v>
      </c>
      <c r="J38" s="79" t="s">
        <v>139</v>
      </c>
      <c r="K38" s="139"/>
    </row>
    <row r="39" spans="1:15" x14ac:dyDescent="0.15">
      <c r="A39" s="12" t="s">
        <v>68</v>
      </c>
      <c r="B39" s="18">
        <v>9014</v>
      </c>
      <c r="C39" s="19" t="s">
        <v>71</v>
      </c>
      <c r="D39" s="150" t="s">
        <v>55</v>
      </c>
      <c r="E39" s="152" t="s">
        <v>47</v>
      </c>
      <c r="F39" s="152"/>
      <c r="G39" s="22">
        <v>2364</v>
      </c>
      <c r="H39" s="22">
        <v>2375</v>
      </c>
      <c r="I39" s="23">
        <v>2375</v>
      </c>
      <c r="J39" s="22">
        <f t="shared" ref="J39" si="2">I39-G39</f>
        <v>11</v>
      </c>
      <c r="K39" s="26" t="s">
        <v>7</v>
      </c>
    </row>
    <row r="40" spans="1:15" ht="13.5" customHeight="1" x14ac:dyDescent="0.15">
      <c r="A40" s="12" t="s">
        <v>68</v>
      </c>
      <c r="B40" s="18">
        <v>9016</v>
      </c>
      <c r="C40" s="19" t="s">
        <v>72</v>
      </c>
      <c r="D40" s="151"/>
      <c r="E40" s="153" t="s">
        <v>53</v>
      </c>
      <c r="F40" s="153"/>
      <c r="G40" s="22">
        <v>272</v>
      </c>
      <c r="H40" s="22">
        <v>274</v>
      </c>
      <c r="I40" s="23">
        <v>274</v>
      </c>
      <c r="J40" s="22">
        <f>I40-G40</f>
        <v>2</v>
      </c>
      <c r="K40" s="26" t="s">
        <v>24</v>
      </c>
    </row>
    <row r="41" spans="1:15" ht="24" customHeight="1" x14ac:dyDescent="0.15">
      <c r="A41" s="25" t="s">
        <v>96</v>
      </c>
      <c r="I41" s="28"/>
      <c r="J41" s="28"/>
      <c r="K41" s="28"/>
    </row>
    <row r="42" spans="1:15" x14ac:dyDescent="0.15">
      <c r="A42" s="122" t="s">
        <v>0</v>
      </c>
      <c r="B42" s="122"/>
      <c r="C42" s="122" t="s">
        <v>1</v>
      </c>
      <c r="D42" s="122" t="s">
        <v>2</v>
      </c>
      <c r="E42" s="122"/>
      <c r="F42" s="122"/>
      <c r="G42" s="160" t="s">
        <v>3</v>
      </c>
      <c r="H42" s="161"/>
      <c r="I42" s="161"/>
      <c r="J42" s="162"/>
      <c r="K42" s="166" t="s">
        <v>4</v>
      </c>
    </row>
    <row r="43" spans="1:15" x14ac:dyDescent="0.15">
      <c r="A43" s="38" t="s">
        <v>5</v>
      </c>
      <c r="B43" s="38" t="s">
        <v>6</v>
      </c>
      <c r="C43" s="122"/>
      <c r="D43" s="122"/>
      <c r="E43" s="122"/>
      <c r="F43" s="122"/>
      <c r="G43" s="80" t="s">
        <v>135</v>
      </c>
      <c r="H43" s="80" t="s">
        <v>140</v>
      </c>
      <c r="I43" s="81" t="s">
        <v>137</v>
      </c>
      <c r="J43" s="81" t="s">
        <v>139</v>
      </c>
      <c r="K43" s="166"/>
    </row>
    <row r="44" spans="1:15" ht="13.5" customHeight="1" x14ac:dyDescent="0.15">
      <c r="A44" s="12" t="s">
        <v>50</v>
      </c>
      <c r="B44" s="12">
        <v>1111</v>
      </c>
      <c r="C44" s="13" t="s">
        <v>51</v>
      </c>
      <c r="D44" s="36" t="s">
        <v>54</v>
      </c>
      <c r="E44" s="141" t="s">
        <v>23</v>
      </c>
      <c r="F44" s="141"/>
      <c r="G44" s="23">
        <v>1483</v>
      </c>
      <c r="H44" s="23">
        <v>1655</v>
      </c>
      <c r="I44" s="85">
        <f>1+1489</f>
        <v>1490</v>
      </c>
      <c r="J44" s="22">
        <f t="shared" ref="J44" si="3">I44-G44</f>
        <v>7</v>
      </c>
      <c r="K44" s="26" t="s">
        <v>7</v>
      </c>
    </row>
    <row r="45" spans="1:15" x14ac:dyDescent="0.15">
      <c r="H45" s="2">
        <f>H44*0.9</f>
        <v>1489.5</v>
      </c>
    </row>
  </sheetData>
  <mergeCells count="51">
    <mergeCell ref="G2:J2"/>
    <mergeCell ref="G42:J42"/>
    <mergeCell ref="G31:J31"/>
    <mergeCell ref="G37:J37"/>
    <mergeCell ref="K42:K43"/>
    <mergeCell ref="K2:K3"/>
    <mergeCell ref="K37:K38"/>
    <mergeCell ref="D33:D34"/>
    <mergeCell ref="E33:F33"/>
    <mergeCell ref="E34:F34"/>
    <mergeCell ref="D22:D26"/>
    <mergeCell ref="K22:K28"/>
    <mergeCell ref="E22:F22"/>
    <mergeCell ref="E23:F23"/>
    <mergeCell ref="E24:F24"/>
    <mergeCell ref="E25:F25"/>
    <mergeCell ref="E44:F44"/>
    <mergeCell ref="A37:B37"/>
    <mergeCell ref="C37:C38"/>
    <mergeCell ref="D37:F38"/>
    <mergeCell ref="A42:B42"/>
    <mergeCell ref="C42:C43"/>
    <mergeCell ref="D42:F43"/>
    <mergeCell ref="D39:D40"/>
    <mergeCell ref="E39:F39"/>
    <mergeCell ref="E40:F40"/>
    <mergeCell ref="A31:B31"/>
    <mergeCell ref="C31:C32"/>
    <mergeCell ref="D31:F32"/>
    <mergeCell ref="K31:K32"/>
    <mergeCell ref="D21:E21"/>
    <mergeCell ref="D27:D28"/>
    <mergeCell ref="E27:F27"/>
    <mergeCell ref="E28:F28"/>
    <mergeCell ref="E26:F26"/>
    <mergeCell ref="K5:K20"/>
    <mergeCell ref="D10:F10"/>
    <mergeCell ref="D11:D14"/>
    <mergeCell ref="E11:E13"/>
    <mergeCell ref="D15:F15"/>
    <mergeCell ref="D16:D18"/>
    <mergeCell ref="A2:B2"/>
    <mergeCell ref="C2:C3"/>
    <mergeCell ref="D2:F3"/>
    <mergeCell ref="E6:F6"/>
    <mergeCell ref="D19:D20"/>
    <mergeCell ref="E20:F20"/>
    <mergeCell ref="E4:F4"/>
    <mergeCell ref="D7:F7"/>
    <mergeCell ref="D8:F8"/>
    <mergeCell ref="D9:F9"/>
  </mergeCells>
  <phoneticPr fontId="3"/>
  <pageMargins left="0.39370078740157483" right="0.39370078740157483" top="0.19685039370078741" bottom="0.19685039370078741" header="0.31496062992125984" footer="0.31496062992125984"/>
  <pageSetup paperSize="9" scale="91" orientation="landscape" r:id="rId1"/>
  <headerFooter>
    <oddHeader>&amp;R通所型サービス（高根沢町）令和元（2019）年10月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A2訪問型サービス</vt:lpstr>
      <vt:lpstr>A6通所型サービス</vt:lpstr>
      <vt:lpstr>A6通所型サービス!Print_Area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阿見  有子</cp:lastModifiedBy>
  <cp:lastPrinted>2019-09-10T05:46:00Z</cp:lastPrinted>
  <dcterms:created xsi:type="dcterms:W3CDTF">2016-03-10T05:28:43Z</dcterms:created>
  <dcterms:modified xsi:type="dcterms:W3CDTF">2019-09-20T01:32:20Z</dcterms:modified>
</cp:coreProperties>
</file>